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<sst xmlns="http://schemas.openxmlformats.org/spreadsheetml/2006/main" count="31" uniqueCount="25">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</sst>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9" fillId="7" borderId="17" xfId="0" applyNumberFormat="1" applyFont="1" applyFill="1" applyBorder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3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6"/>
          <c:w val="0.871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'P.71A-H.05'!$N$7:$N$16</c:f>
              <c:numCache>
                <c:ptCount val="10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38.459999999999994</c:v>
                </c:pt>
                <c:pt idx="6">
                  <c:v>280.44</c:v>
                </c:pt>
                <c:pt idx="7">
                  <c:v>555.1999999999999</c:v>
                </c:pt>
                <c:pt idx="8">
                  <c:v>398.22</c:v>
                </c:pt>
                <c:pt idx="9">
                  <c:v>170.9</c:v>
                </c:pt>
              </c:numCache>
            </c:numRef>
          </c:val>
        </c:ser>
        <c:gapWidth val="100"/>
        <c:axId val="26488310"/>
        <c:axId val="37068199"/>
      </c:barChart>
      <c:lineChart>
        <c:grouping val="standard"/>
        <c:varyColors val="0"/>
        <c:ser>
          <c:idx val="1"/>
          <c:order val="1"/>
          <c:tx>
            <c:v>ค่าเฉลี่ย 364.7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'P.71A-H.05'!$P$7:$P$15</c:f>
              <c:numCache>
                <c:ptCount val="9"/>
                <c:pt idx="0">
                  <c:v>364.7</c:v>
                </c:pt>
                <c:pt idx="1">
                  <c:v>364.7</c:v>
                </c:pt>
                <c:pt idx="2">
                  <c:v>364.7</c:v>
                </c:pt>
                <c:pt idx="3">
                  <c:v>364.7</c:v>
                </c:pt>
                <c:pt idx="4">
                  <c:v>364.7</c:v>
                </c:pt>
                <c:pt idx="5">
                  <c:v>364.7</c:v>
                </c:pt>
                <c:pt idx="6">
                  <c:v>364.7</c:v>
                </c:pt>
                <c:pt idx="7">
                  <c:v>364.7</c:v>
                </c:pt>
                <c:pt idx="8">
                  <c:v>364.7</c:v>
                </c:pt>
              </c:numCache>
            </c:numRef>
          </c:val>
          <c:smooth val="0"/>
        </c:ser>
        <c:axId val="26488310"/>
        <c:axId val="37068199"/>
      </c:lineChart>
      <c:catAx>
        <c:axId val="2648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068199"/>
        <c:crossesAt val="0"/>
        <c:auto val="1"/>
        <c:lblOffset val="100"/>
        <c:tickLblSkip val="1"/>
        <c:noMultiLvlLbl val="0"/>
      </c:catAx>
      <c:valAx>
        <c:axId val="3706819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8310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tabSelected="1" zoomScalePageLayoutView="0" workbookViewId="0" topLeftCell="A10">
      <selection activeCell="R20" sqref="R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 aca="true" t="shared" si="1" ref="O7:O16">+N7*0.0317097</f>
        <v>11.745417983587203</v>
      </c>
      <c r="P7" s="37">
        <f aca="true" t="shared" si="2" ref="P7:P15">$N$35</f>
        <v>364.7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t="shared" si="1"/>
        <v>27.753097575772795</v>
      </c>
      <c r="P8" s="37">
        <f t="shared" si="2"/>
        <v>364.7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1"/>
        <v>10.409969802672002</v>
      </c>
      <c r="P9" s="37">
        <f t="shared" si="2"/>
        <v>364.7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1"/>
        <v>9.008193047039999</v>
      </c>
      <c r="P10" s="37">
        <f t="shared" si="2"/>
        <v>364.7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1"/>
        <v>4.0958785296</v>
      </c>
      <c r="P11" s="37">
        <f t="shared" si="2"/>
        <v>364.7</v>
      </c>
    </row>
    <row r="12" spans="1:16" ht="15" customHeight="1">
      <c r="A12" s="32">
        <v>2558</v>
      </c>
      <c r="B12" s="34">
        <v>1.51</v>
      </c>
      <c r="C12" s="34">
        <v>0.53</v>
      </c>
      <c r="D12" s="34">
        <v>0.31</v>
      </c>
      <c r="E12" s="34">
        <v>0.58</v>
      </c>
      <c r="F12" s="34">
        <v>12.28</v>
      </c>
      <c r="G12" s="34">
        <v>15.66</v>
      </c>
      <c r="H12" s="34">
        <v>3.46</v>
      </c>
      <c r="I12" s="34">
        <v>2.32</v>
      </c>
      <c r="J12" s="34">
        <v>0.76</v>
      </c>
      <c r="K12" s="34">
        <v>0.33</v>
      </c>
      <c r="L12" s="34">
        <v>0.35</v>
      </c>
      <c r="M12" s="34">
        <v>0.37</v>
      </c>
      <c r="N12" s="35">
        <f t="shared" si="0"/>
        <v>38.459999999999994</v>
      </c>
      <c r="O12" s="36">
        <f t="shared" si="1"/>
        <v>1.2195550619999997</v>
      </c>
      <c r="P12" s="37">
        <f t="shared" si="2"/>
        <v>364.7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</v>
      </c>
      <c r="E13" s="34">
        <v>36.17</v>
      </c>
      <c r="F13" s="34">
        <v>43.67</v>
      </c>
      <c r="G13" s="34">
        <v>81.09</v>
      </c>
      <c r="H13" s="34">
        <v>37.68</v>
      </c>
      <c r="I13" s="34">
        <v>39.87</v>
      </c>
      <c r="J13" s="34">
        <v>4.71</v>
      </c>
      <c r="K13" s="34">
        <v>4.36</v>
      </c>
      <c r="L13" s="34">
        <v>3.66</v>
      </c>
      <c r="M13" s="34">
        <v>3.01</v>
      </c>
      <c r="N13" s="35">
        <f t="shared" si="0"/>
        <v>280.44</v>
      </c>
      <c r="O13" s="36">
        <f t="shared" si="1"/>
        <v>8.892668268</v>
      </c>
      <c r="P13" s="37">
        <f t="shared" si="2"/>
        <v>364.7</v>
      </c>
    </row>
    <row r="14" spans="1:16" ht="15" customHeight="1">
      <c r="A14" s="32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1"/>
        <v>17.605225439999998</v>
      </c>
      <c r="P14" s="37">
        <f t="shared" si="2"/>
        <v>364.7</v>
      </c>
    </row>
    <row r="15" spans="1:16" ht="15" customHeight="1">
      <c r="A15" s="32">
        <v>2561</v>
      </c>
      <c r="B15" s="34">
        <v>7.6</v>
      </c>
      <c r="C15" s="34">
        <v>27.46</v>
      </c>
      <c r="D15" s="34">
        <v>34.79</v>
      </c>
      <c r="E15" s="34">
        <v>44.83</v>
      </c>
      <c r="F15" s="34">
        <v>41.02</v>
      </c>
      <c r="G15" s="34">
        <v>37.64</v>
      </c>
      <c r="H15" s="34">
        <v>105.53</v>
      </c>
      <c r="I15" s="34">
        <v>48.22</v>
      </c>
      <c r="J15" s="34">
        <v>19.15</v>
      </c>
      <c r="K15" s="34">
        <v>21.05</v>
      </c>
      <c r="L15" s="34">
        <v>9.19</v>
      </c>
      <c r="M15" s="34">
        <v>1.74</v>
      </c>
      <c r="N15" s="35">
        <f>SUM(B15:M15)</f>
        <v>398.22</v>
      </c>
      <c r="O15" s="36">
        <f t="shared" si="1"/>
        <v>12.627436734000002</v>
      </c>
      <c r="P15" s="37">
        <f t="shared" si="2"/>
        <v>364.7</v>
      </c>
    </row>
    <row r="16" spans="1:16" ht="15" customHeight="1">
      <c r="A16" s="44">
        <v>2562</v>
      </c>
      <c r="B16" s="45">
        <v>0.2</v>
      </c>
      <c r="C16" s="45">
        <v>0.1</v>
      </c>
      <c r="D16" s="45">
        <v>0.1</v>
      </c>
      <c r="E16" s="45">
        <v>0</v>
      </c>
      <c r="F16" s="45">
        <v>39.7</v>
      </c>
      <c r="G16" s="45">
        <v>66.7</v>
      </c>
      <c r="H16" s="45">
        <v>34.7</v>
      </c>
      <c r="I16" s="45">
        <v>29.4</v>
      </c>
      <c r="J16" s="45">
        <v>12.4</v>
      </c>
      <c r="K16" s="45">
        <v>4.1</v>
      </c>
      <c r="L16" s="45">
        <v>2.6</v>
      </c>
      <c r="M16" s="45">
        <v>2.8</v>
      </c>
      <c r="N16" s="46">
        <f>SUM(B16:M16)</f>
        <v>192.8</v>
      </c>
      <c r="O16" s="47">
        <f t="shared" si="1"/>
        <v>6.1136301600000005</v>
      </c>
      <c r="P16" s="37"/>
    </row>
    <row r="17" spans="1:16" ht="15" customHeight="1">
      <c r="A17" s="32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</row>
    <row r="18" spans="1:16" ht="15" customHeight="1">
      <c r="A18" s="32">
        <v>2564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0"/>
      <c r="P18" s="37"/>
    </row>
    <row r="19" spans="1:16" ht="15" customHeight="1">
      <c r="A19" s="32">
        <v>2565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37"/>
    </row>
    <row r="20" spans="1:16" ht="15" customHeight="1">
      <c r="A20" s="32">
        <v>2566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2">
        <v>2571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37"/>
    </row>
    <row r="26" spans="1:16" ht="15" customHeight="1">
      <c r="A26" s="32">
        <v>2572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37"/>
    </row>
    <row r="27" spans="1:16" ht="15" customHeight="1">
      <c r="A27" s="32">
        <v>2573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37"/>
    </row>
    <row r="28" spans="1:16" ht="15" customHeight="1">
      <c r="A28" s="32">
        <v>2574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37"/>
    </row>
    <row r="29" spans="1:16" ht="15" customHeight="1">
      <c r="A29" s="32">
        <v>2575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0"/>
      <c r="P29" s="37"/>
    </row>
    <row r="30" spans="1:16" ht="15" customHeight="1">
      <c r="A30" s="32">
        <v>2576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37"/>
    </row>
    <row r="31" spans="1:16" ht="15" customHeight="1">
      <c r="A31" s="32">
        <v>2577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37"/>
    </row>
    <row r="32" spans="1:16" ht="15" customHeight="1">
      <c r="A32" s="32">
        <v>2578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0"/>
      <c r="P32" s="37"/>
    </row>
    <row r="33" spans="1:16" ht="15" customHeight="1">
      <c r="A33" s="32">
        <v>2579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3" t="s">
        <v>19</v>
      </c>
      <c r="B34" s="41">
        <v>12.7</v>
      </c>
      <c r="C34" s="41">
        <v>49.13</v>
      </c>
      <c r="D34" s="41">
        <v>48.03</v>
      </c>
      <c r="E34" s="41">
        <v>44.83</v>
      </c>
      <c r="F34" s="41">
        <v>144.56</v>
      </c>
      <c r="G34" s="41">
        <v>295.23</v>
      </c>
      <c r="H34" s="41">
        <v>187.65</v>
      </c>
      <c r="I34" s="41">
        <v>60.81</v>
      </c>
      <c r="J34" s="41">
        <v>26.06</v>
      </c>
      <c r="K34" s="41">
        <v>21.05</v>
      </c>
      <c r="L34" s="41">
        <v>16.98</v>
      </c>
      <c r="M34" s="41">
        <v>5.8</v>
      </c>
      <c r="N34" s="41">
        <f>MAX(N7:N14)</f>
        <v>875.2242239999998</v>
      </c>
      <c r="O34" s="41">
        <f>MAX(O7:O14)</f>
        <v>27.753097575772795</v>
      </c>
      <c r="P34" s="42"/>
    </row>
    <row r="35" spans="1:16" ht="15" customHeight="1">
      <c r="A35" s="33" t="s">
        <v>16</v>
      </c>
      <c r="B35" s="41">
        <v>5.16</v>
      </c>
      <c r="C35" s="41">
        <v>17.62</v>
      </c>
      <c r="D35" s="41">
        <v>20.12</v>
      </c>
      <c r="E35" s="41">
        <v>21.33</v>
      </c>
      <c r="F35" s="41">
        <v>51.43</v>
      </c>
      <c r="G35" s="41">
        <v>98.97</v>
      </c>
      <c r="H35" s="41">
        <v>83.71</v>
      </c>
      <c r="I35" s="41">
        <v>35.94</v>
      </c>
      <c r="J35" s="41">
        <v>14.46</v>
      </c>
      <c r="K35" s="41">
        <v>8.93</v>
      </c>
      <c r="L35" s="41">
        <v>4.55</v>
      </c>
      <c r="M35" s="41">
        <v>2.48</v>
      </c>
      <c r="N35" s="41">
        <f>SUM(B35:M35)</f>
        <v>364.7</v>
      </c>
      <c r="O35" s="41">
        <f>AVERAGE(O7:O14)</f>
        <v>11.341250713584</v>
      </c>
      <c r="P35" s="42"/>
    </row>
    <row r="36" spans="1:16" ht="15" customHeight="1">
      <c r="A36" s="33" t="s">
        <v>20</v>
      </c>
      <c r="B36" s="41">
        <v>0</v>
      </c>
      <c r="C36" s="41">
        <v>0</v>
      </c>
      <c r="D36" s="41">
        <v>0.31</v>
      </c>
      <c r="E36" s="41">
        <v>0.58</v>
      </c>
      <c r="F36" s="41">
        <v>12.28</v>
      </c>
      <c r="G36" s="41">
        <v>15.66</v>
      </c>
      <c r="H36" s="41">
        <v>3.46</v>
      </c>
      <c r="I36" s="41">
        <v>2.32</v>
      </c>
      <c r="J36" s="41">
        <v>0.76</v>
      </c>
      <c r="K36" s="41">
        <v>0.33</v>
      </c>
      <c r="L36" s="41">
        <v>0</v>
      </c>
      <c r="M36" s="41">
        <v>0</v>
      </c>
      <c r="N36" s="41">
        <f>MIN(N7:N14)</f>
        <v>38.459999999999994</v>
      </c>
      <c r="O36" s="41">
        <f>MIN(O7:O14)</f>
        <v>1.2195550619999997</v>
      </c>
      <c r="P36" s="42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2016-07-08T09:09:27Z</cp:lastPrinted>
  <dcterms:created xsi:type="dcterms:W3CDTF">1994-01-31T08:04:27Z</dcterms:created>
  <dcterms:modified xsi:type="dcterms:W3CDTF">2020-04-23T02:57:44Z</dcterms:modified>
  <cp:category/>
  <cp:version/>
  <cp:contentType/>
  <cp:contentStatus/>
</cp:coreProperties>
</file>