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P.67" sheetId="1" r:id="rId1"/>
    <sheet name="กราฟปริมาณน้ำรายปี" sheetId="2" r:id="rId2"/>
    <sheet name="Sheet3" sheetId="3" r:id="rId3"/>
  </sheets>
  <externalReferences>
    <externalReference r:id="rId6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<sst xmlns="http://schemas.openxmlformats.org/spreadsheetml/2006/main" count="32" uniqueCount="28">
  <si>
    <t>ปริมาณน้ำรายเดือน - ล้านลูกบาศก์เมตร</t>
  </si>
  <si>
    <t>สถานี  : บ้านแม่แต  อ.สันทราย  จ.เชียงใหม่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</si>
  <si>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</si>
  <si>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</si>
  <si>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</si>
  <si>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</si>
  <si>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</si>
  <si>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</si>
  <si>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</si>
  <si>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</si>
  <si>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</si>
  <si>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</si>
  <si>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</si>
  <si>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</si>
  <si>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</si>
  <si>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</si>
  <si>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</si>
  <si>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</si>
  <si>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</si>
  <si>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</si>
  <si>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</si>
  <si>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</si>
  <si>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</si>
  <si>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</si>
  <si>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>พื้นที่รับน้ำ    5,323    ตร.กม.</t>
  </si>
  <si>
    <r>
      <t>หมายเหตุ</t>
    </r>
    <r>
      <rPr>
        <sz val="14"/>
        <rFont val="TH SarabunPSK"/>
        <family val="2"/>
      </rPr>
      <t xml:space="preserve">  1. ปีน้ำเริ่มตั้งแต่ 1. เม.ย. ถึง 31 มี.ค.ของปีต่อไป</t>
    </r>
  </si>
  <si>
    <t>แม่น้ำ  : แม่น้ำปิง P.67</t>
  </si>
  <si>
    <t>ปริมาณน้ำเฉลี่ย 993.31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</si>
</sst>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0_)"/>
    <numFmt numFmtId="177" formatCode="0.0"/>
    <numFmt numFmtId="178" formatCode="0.00000"/>
    <numFmt numFmtId="179" formatCode="0.0000"/>
    <numFmt numFmtId="180" formatCode="0.000"/>
    <numFmt numFmtId="181" formatCode="\t&quot;$&quot;#,##0_);\(\t&quot;$&quot;#,##0\)"/>
    <numFmt numFmtId="182" formatCode="\t&quot;$&quot;#,##0_);[Red]\(\t&quot;$&quot;#,##0\)"/>
    <numFmt numFmtId="183" formatCode="\t&quot;$&quot;#,##0.00_);\(\t&quot;$&quot;#,##0.00\)"/>
    <numFmt numFmtId="184" formatCode="\t&quot;$&quot;#,##0.00_);[Red]\(\t&quot;$&quot;#,##0.00\)"/>
    <numFmt numFmtId="185" formatCode="&quot;฿&quot;#,##0_);\(&quot;฿&quot;#,##0\)"/>
    <numFmt numFmtId="186" formatCode="&quot;฿&quot;#,##0_);[Red]\(&quot;฿&quot;#,##0\)"/>
    <numFmt numFmtId="187" formatCode="&quot;฿&quot;#,##0.00_);\(&quot;฿&quot;#,##0.00\)"/>
    <numFmt numFmtId="188" formatCode="&quot;฿&quot;#,##0.00_);[Red]\(&quot;฿&quot;#,##0.00\)"/>
    <numFmt numFmtId="189" formatCode="_(&quot;฿&quot;* #,##0_);_(&quot;฿&quot;* \(#,##0\);_(&quot;฿&quot;* &quot;-&quot;_);_(@_)"/>
    <numFmt numFmtId="190" formatCode="_(&quot;฿&quot;* #,##0.00_);_(&quot;฿&quot;* \(#,##0.00\);_(&quot;฿&quot;* &quot;-&quot;??_);_(@_)"/>
    <numFmt numFmtId="191" formatCode="\t#,##0_);\(\t#,##0\)"/>
    <numFmt numFmtId="192" formatCode="\t#,##0_);[Red]\(\t#,##0\)"/>
    <numFmt numFmtId="193" formatCode="_(&quot;฿&quot;* \t#,##0_);_(&quot;฿&quot;* \(\t#,##0\);_(&quot;฿&quot;* &quot;-&quot;_);_(@_)"/>
    <numFmt numFmtId="194" formatCode="d\ ดดดด\ &quot;พ.ศ.&quot;\ bbbb"/>
    <numFmt numFmtId="195" formatCode="ว\ ดดดด\ &quot;ค.ศ.&quot;\ คคคค"/>
    <numFmt numFmtId="196" formatCode="&quot;วันที่&quot;\ ว\ ดดดด\ ปปปป"/>
    <numFmt numFmtId="197" formatCode="d\ ดดด\ bb"/>
    <numFmt numFmtId="198" formatCode="ว\ ดดด\ ปป"/>
    <numFmt numFmtId="199" formatCode="วว/ดด/ปป"/>
    <numFmt numFmtId="200" formatCode="ชช:น:ทท"/>
    <numFmt numFmtId="201" formatCode="ช\.น\ &quot;น.&quot;"/>
    <numFmt numFmtId="202" formatCode="\t0.00E+00"/>
    <numFmt numFmtId="203" formatCode="&quot;฿&quot;\t#,##0_);\(&quot;฿&quot;\t#,##0\)"/>
    <numFmt numFmtId="204" formatCode="&quot;฿&quot;\t#,##0_);[Red]\(&quot;฿&quot;\t#,##0\)"/>
    <numFmt numFmtId="205" formatCode="0_)"/>
    <numFmt numFmtId="206" formatCode="0.000_)"/>
    <numFmt numFmtId="207" formatCode="0.0_)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48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8"/>
      <name val="CordiaUPC"/>
      <family val="0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2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50"/>
      <name val="TH SarabunPSK"/>
      <family val="0"/>
    </font>
    <font>
      <b/>
      <sz val="16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223" fontId="5" fillId="0" borderId="13" xfId="0" applyNumberFormat="1" applyFont="1" applyBorder="1" applyAlignment="1" applyProtection="1">
      <alignment horizontal="center"/>
      <protection/>
    </xf>
    <xf numFmtId="2" fontId="6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2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Continuous" vertical="center"/>
    </xf>
    <xf numFmtId="176" fontId="8" fillId="0" borderId="0" xfId="0" applyNumberFormat="1" applyFont="1" applyBorder="1" applyAlignment="1" applyProtection="1">
      <alignment horizontal="left"/>
      <protection/>
    </xf>
    <xf numFmtId="2" fontId="7" fillId="0" borderId="0" xfId="0" applyNumberFormat="1" applyFont="1" applyBorder="1" applyAlignment="1">
      <alignment horizontal="centerContinuous"/>
    </xf>
    <xf numFmtId="2" fontId="5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7" fillId="0" borderId="14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4" fontId="5" fillId="0" borderId="19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4" fontId="5" fillId="0" borderId="11" xfId="0" applyNumberFormat="1" applyFont="1" applyBorder="1" applyAlignment="1" applyProtection="1">
      <alignment vertical="center"/>
      <protection/>
    </xf>
    <xf numFmtId="4" fontId="5" fillId="0" borderId="11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4" fontId="5" fillId="0" borderId="22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5" fillId="0" borderId="19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 applyProtection="1">
      <alignment/>
      <protection/>
    </xf>
    <xf numFmtId="4" fontId="5" fillId="0" borderId="23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66FF"/>
                </a:solidFill>
              </a:rPr>
              <a:t>กราฟปริมาณน้ำรายปี
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สถานี 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P.67 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แม่น้ำปิง อ.สันทราย จ.เชียงใหม่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1325"/>
          <c:w val="0.938"/>
          <c:h val="0.83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กราฟปริมาณน้ำรายปี!$A$3:$A$30</c:f>
              <c:numCache/>
            </c:numRef>
          </c:cat>
          <c:val>
            <c:numRef>
              <c:f>กราฟปริมาณน้ำรายปี!$B$3:$B$30</c:f>
              <c:numCache/>
            </c:numRef>
          </c:val>
        </c:ser>
        <c:axId val="3934737"/>
        <c:axId val="3061398"/>
      </c:barChart>
      <c:lineChart>
        <c:grouping val="standard"/>
        <c:varyColors val="0"/>
        <c:ser>
          <c:idx val="0"/>
          <c:order val="1"/>
          <c:tx>
            <c:v>ปริมาณน้ำเฉลี่บ 993.31 ล้าน ลบ.ม.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กราฟปริมาณน้ำรายปี!$A$3:$A$30</c:f>
              <c:numCache/>
            </c:numRef>
          </c:cat>
          <c:val>
            <c:numRef>
              <c:f>กราฟปริมาณน้ำรายปี!$C$3:$C$30</c:f>
              <c:numCache/>
            </c:numRef>
          </c:val>
          <c:smooth val="0"/>
        </c:ser>
        <c:axId val="3934737"/>
        <c:axId val="3061398"/>
      </c:lineChart>
      <c:dateAx>
        <c:axId val="3934737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3061398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3061398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3934737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025"/>
          <c:y val="0.1805"/>
          <c:w val="0.257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104775</xdr:rowOff>
    </xdr:from>
    <xdr:to>
      <xdr:col>19</xdr:col>
      <xdr:colOff>581025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762250" y="581025"/>
        <a:ext cx="968692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zoomScalePageLayoutView="0" workbookViewId="0" topLeftCell="A28">
      <selection activeCell="I44" sqref="I44"/>
    </sheetView>
  </sheetViews>
  <sheetFormatPr defaultColWidth="9.140625" defaultRowHeight="21.75"/>
  <cols>
    <col min="1" max="1" width="5.28125" style="3" customWidth="1"/>
    <col min="2" max="13" width="6.421875" style="4" customWidth="1"/>
    <col min="14" max="14" width="8.8515625" style="4" customWidth="1"/>
    <col min="15" max="15" width="8.421875" style="4" customWidth="1"/>
    <col min="16" max="16384" width="9.140625" style="3" customWidth="1"/>
  </cols>
  <sheetData>
    <row r="1" spans="1:15" ht="32.25" customHeight="1">
      <c r="A1" s="22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26.25" customHeight="1">
      <c r="A2" s="23" t="s">
        <v>1</v>
      </c>
      <c r="B2" s="5"/>
      <c r="C2" s="5"/>
      <c r="D2" s="5"/>
      <c r="E2" s="5"/>
      <c r="F2" s="5"/>
      <c r="G2" s="5"/>
      <c r="H2" s="5"/>
      <c r="I2" s="5"/>
      <c r="J2" s="3"/>
      <c r="K2" s="5" t="s">
        <v>24</v>
      </c>
      <c r="L2" s="5"/>
      <c r="M2" s="5"/>
      <c r="N2" s="5"/>
      <c r="O2" s="5"/>
    </row>
    <row r="3" spans="1:15" ht="26.25" customHeight="1">
      <c r="A3" s="23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3.25" customHeight="1">
      <c r="A4" s="6"/>
      <c r="B4" s="39"/>
      <c r="C4" s="41"/>
      <c r="D4" s="41"/>
      <c r="E4" s="41"/>
      <c r="F4" s="41"/>
      <c r="G4" s="41"/>
      <c r="H4" s="41"/>
      <c r="I4" s="41"/>
      <c r="J4" s="41"/>
      <c r="K4" s="41"/>
      <c r="L4" s="41"/>
      <c r="M4" s="39"/>
      <c r="N4" s="7" t="s">
        <v>2</v>
      </c>
      <c r="O4" s="7" t="s">
        <v>3</v>
      </c>
    </row>
    <row r="5" spans="1:15" ht="23.25" customHeight="1">
      <c r="A5" s="8" t="s">
        <v>4</v>
      </c>
      <c r="B5" s="17" t="s">
        <v>5</v>
      </c>
      <c r="C5" s="42" t="s">
        <v>6</v>
      </c>
      <c r="D5" s="42" t="s">
        <v>7</v>
      </c>
      <c r="E5" s="42" t="s">
        <v>8</v>
      </c>
      <c r="F5" s="42" t="s">
        <v>9</v>
      </c>
      <c r="G5" s="42" t="s">
        <v>10</v>
      </c>
      <c r="H5" s="42" t="s">
        <v>11</v>
      </c>
      <c r="I5" s="42" t="s">
        <v>12</v>
      </c>
      <c r="J5" s="42" t="s">
        <v>13</v>
      </c>
      <c r="K5" s="42" t="s">
        <v>14</v>
      </c>
      <c r="L5" s="42" t="s">
        <v>15</v>
      </c>
      <c r="M5" s="17" t="s">
        <v>16</v>
      </c>
      <c r="N5" s="9" t="s">
        <v>17</v>
      </c>
      <c r="O5" s="9" t="s">
        <v>18</v>
      </c>
    </row>
    <row r="6" spans="1:15" ht="23.25" customHeight="1">
      <c r="A6" s="10" t="s">
        <v>19</v>
      </c>
      <c r="B6" s="40"/>
      <c r="C6" s="43"/>
      <c r="D6" s="43"/>
      <c r="E6" s="43"/>
      <c r="F6" s="43"/>
      <c r="G6" s="43"/>
      <c r="H6" s="43"/>
      <c r="I6" s="43"/>
      <c r="J6" s="43"/>
      <c r="K6" s="43"/>
      <c r="L6" s="43"/>
      <c r="M6" s="40"/>
      <c r="N6" s="11" t="s">
        <v>20</v>
      </c>
      <c r="O6" s="12" t="s">
        <v>21</v>
      </c>
    </row>
    <row r="7" spans="1:15" ht="18" customHeight="1">
      <c r="A7" s="35">
        <v>2539</v>
      </c>
      <c r="B7" s="45">
        <v>74.642</v>
      </c>
      <c r="C7" s="46">
        <v>79.569</v>
      </c>
      <c r="D7" s="46">
        <v>148.546</v>
      </c>
      <c r="E7" s="46">
        <v>104.381</v>
      </c>
      <c r="F7" s="46">
        <v>198.648</v>
      </c>
      <c r="G7" s="46">
        <v>239.881</v>
      </c>
      <c r="H7" s="46">
        <v>92.813</v>
      </c>
      <c r="I7" s="46">
        <v>82.636</v>
      </c>
      <c r="J7" s="46">
        <v>40.101</v>
      </c>
      <c r="K7" s="46">
        <v>19.698</v>
      </c>
      <c r="L7" s="46">
        <v>13.456</v>
      </c>
      <c r="M7" s="47">
        <v>13.238</v>
      </c>
      <c r="N7" s="48">
        <f aca="true" t="shared" si="0" ref="N7:N15">SUM(B7:M7)</f>
        <v>1107.6090000000002</v>
      </c>
      <c r="O7" s="49">
        <f aca="true" t="shared" si="1" ref="O7:O34">+N7*0.0317097</f>
        <v>35.121949107300004</v>
      </c>
    </row>
    <row r="8" spans="1:15" ht="18" customHeight="1">
      <c r="A8" s="36">
        <v>2540</v>
      </c>
      <c r="B8" s="50">
        <v>26.471</v>
      </c>
      <c r="C8" s="51">
        <v>35.275</v>
      </c>
      <c r="D8" s="51">
        <v>29.654</v>
      </c>
      <c r="E8" s="51">
        <v>80.135</v>
      </c>
      <c r="F8" s="51">
        <v>74.814</v>
      </c>
      <c r="G8" s="51">
        <v>160.255</v>
      </c>
      <c r="H8" s="51">
        <v>140.734</v>
      </c>
      <c r="I8" s="51">
        <v>63.587</v>
      </c>
      <c r="J8" s="51">
        <v>34.85</v>
      </c>
      <c r="K8" s="51">
        <v>15.645</v>
      </c>
      <c r="L8" s="51">
        <v>9.463</v>
      </c>
      <c r="M8" s="52">
        <v>19.582</v>
      </c>
      <c r="N8" s="48">
        <f t="shared" si="0"/>
        <v>690.4649999999999</v>
      </c>
      <c r="O8" s="49">
        <f t="shared" si="1"/>
        <v>21.894438010499996</v>
      </c>
    </row>
    <row r="9" spans="1:15" ht="18" customHeight="1">
      <c r="A9" s="36">
        <v>2541</v>
      </c>
      <c r="B9" s="50">
        <v>27.377</v>
      </c>
      <c r="C9" s="51">
        <v>34.751</v>
      </c>
      <c r="D9" s="51">
        <v>22.326</v>
      </c>
      <c r="E9" s="51">
        <v>27.793</v>
      </c>
      <c r="F9" s="51">
        <v>50.064</v>
      </c>
      <c r="G9" s="51">
        <v>89.701</v>
      </c>
      <c r="H9" s="51">
        <v>16.664</v>
      </c>
      <c r="I9" s="51">
        <v>22.014</v>
      </c>
      <c r="J9" s="51">
        <v>13.724</v>
      </c>
      <c r="K9" s="51">
        <v>9.215</v>
      </c>
      <c r="L9" s="51">
        <v>10.696</v>
      </c>
      <c r="M9" s="52">
        <v>13.769</v>
      </c>
      <c r="N9" s="48">
        <f t="shared" si="0"/>
        <v>338.094</v>
      </c>
      <c r="O9" s="49">
        <f t="shared" si="1"/>
        <v>10.7208593118</v>
      </c>
    </row>
    <row r="10" spans="1:15" ht="18" customHeight="1">
      <c r="A10" s="36">
        <v>2542</v>
      </c>
      <c r="B10" s="50">
        <v>22.78</v>
      </c>
      <c r="C10" s="51">
        <v>66.26</v>
      </c>
      <c r="D10" s="51">
        <v>73.35</v>
      </c>
      <c r="E10" s="51">
        <v>24.66</v>
      </c>
      <c r="F10" s="51">
        <v>71.93</v>
      </c>
      <c r="G10" s="51">
        <v>203.13</v>
      </c>
      <c r="H10" s="51">
        <v>79.16</v>
      </c>
      <c r="I10" s="51">
        <v>78.06</v>
      </c>
      <c r="J10" s="51">
        <v>41.53</v>
      </c>
      <c r="K10" s="51">
        <v>13.82</v>
      </c>
      <c r="L10" s="51">
        <v>9.96</v>
      </c>
      <c r="M10" s="52">
        <v>16.48</v>
      </c>
      <c r="N10" s="48">
        <f t="shared" si="0"/>
        <v>701.12</v>
      </c>
      <c r="O10" s="49">
        <f t="shared" si="1"/>
        <v>22.232304864</v>
      </c>
    </row>
    <row r="11" spans="1:15" ht="18" customHeight="1">
      <c r="A11" s="36">
        <v>2543</v>
      </c>
      <c r="B11" s="50">
        <v>53.361</v>
      </c>
      <c r="C11" s="51">
        <v>107.257</v>
      </c>
      <c r="D11" s="51">
        <v>107.892</v>
      </c>
      <c r="E11" s="51">
        <v>126.843</v>
      </c>
      <c r="F11" s="51">
        <v>126.856</v>
      </c>
      <c r="G11" s="51">
        <v>121.253</v>
      </c>
      <c r="H11" s="51">
        <v>104.287</v>
      </c>
      <c r="I11" s="51">
        <v>75.551</v>
      </c>
      <c r="J11" s="51">
        <v>34.928</v>
      </c>
      <c r="K11" s="51">
        <v>14.177</v>
      </c>
      <c r="L11" s="51">
        <v>10.498</v>
      </c>
      <c r="M11" s="53">
        <v>26.708</v>
      </c>
      <c r="N11" s="49">
        <f t="shared" si="0"/>
        <v>909.6110000000002</v>
      </c>
      <c r="O11" s="49">
        <f t="shared" si="1"/>
        <v>28.843491926700008</v>
      </c>
    </row>
    <row r="12" spans="1:15" ht="18" customHeight="1">
      <c r="A12" s="36">
        <v>2544</v>
      </c>
      <c r="B12" s="50">
        <v>25.82</v>
      </c>
      <c r="C12" s="51">
        <v>21.14</v>
      </c>
      <c r="D12" s="51">
        <v>50.61</v>
      </c>
      <c r="E12" s="51">
        <v>77.85</v>
      </c>
      <c r="F12" s="51">
        <v>365.4</v>
      </c>
      <c r="G12" s="51">
        <v>166.21</v>
      </c>
      <c r="H12" s="51">
        <v>124.25</v>
      </c>
      <c r="I12" s="51">
        <v>122.93</v>
      </c>
      <c r="J12" s="51">
        <v>78.96</v>
      </c>
      <c r="K12" s="51">
        <v>25.13</v>
      </c>
      <c r="L12" s="51">
        <v>22.51</v>
      </c>
      <c r="M12" s="52">
        <v>26.81</v>
      </c>
      <c r="N12" s="49">
        <f t="shared" si="0"/>
        <v>1107.6200000000001</v>
      </c>
      <c r="O12" s="49">
        <f t="shared" si="1"/>
        <v>35.122297914</v>
      </c>
    </row>
    <row r="13" spans="1:15" ht="18" customHeight="1">
      <c r="A13" s="36">
        <v>2545</v>
      </c>
      <c r="B13" s="50">
        <v>46.83</v>
      </c>
      <c r="C13" s="51">
        <v>107.144</v>
      </c>
      <c r="D13" s="51">
        <v>64.511</v>
      </c>
      <c r="E13" s="51">
        <v>35.526</v>
      </c>
      <c r="F13" s="51">
        <v>158.039</v>
      </c>
      <c r="G13" s="51">
        <v>419.511</v>
      </c>
      <c r="H13" s="51">
        <v>180.868</v>
      </c>
      <c r="I13" s="51">
        <v>258.558</v>
      </c>
      <c r="J13" s="51">
        <v>156.578</v>
      </c>
      <c r="K13" s="51">
        <v>94.901</v>
      </c>
      <c r="L13" s="51">
        <v>29.229</v>
      </c>
      <c r="M13" s="52">
        <v>33.727</v>
      </c>
      <c r="N13" s="49">
        <f t="shared" si="0"/>
        <v>1585.422</v>
      </c>
      <c r="O13" s="49">
        <f t="shared" si="1"/>
        <v>50.2732559934</v>
      </c>
    </row>
    <row r="14" spans="1:15" ht="18" customHeight="1">
      <c r="A14" s="36">
        <v>2546</v>
      </c>
      <c r="B14" s="50">
        <v>51.722</v>
      </c>
      <c r="C14" s="51">
        <v>71.321</v>
      </c>
      <c r="D14" s="51">
        <v>84.543</v>
      </c>
      <c r="E14" s="51">
        <v>56.81</v>
      </c>
      <c r="F14" s="51">
        <v>92.879</v>
      </c>
      <c r="G14" s="51">
        <v>327.936</v>
      </c>
      <c r="H14" s="51">
        <v>72.625</v>
      </c>
      <c r="I14" s="51">
        <v>66.061</v>
      </c>
      <c r="J14" s="51">
        <v>28.491</v>
      </c>
      <c r="K14" s="51">
        <v>18.828</v>
      </c>
      <c r="L14" s="51">
        <v>21.885</v>
      </c>
      <c r="M14" s="52">
        <v>24.925</v>
      </c>
      <c r="N14" s="49">
        <f t="shared" si="0"/>
        <v>918.026</v>
      </c>
      <c r="O14" s="49">
        <f t="shared" si="1"/>
        <v>29.110329052199997</v>
      </c>
    </row>
    <row r="15" spans="1:15" ht="18" customHeight="1">
      <c r="A15" s="36">
        <v>2547</v>
      </c>
      <c r="B15" s="50">
        <v>20.695</v>
      </c>
      <c r="C15" s="51">
        <v>81.822</v>
      </c>
      <c r="D15" s="51">
        <v>139.502</v>
      </c>
      <c r="E15" s="51">
        <v>221.339</v>
      </c>
      <c r="F15" s="51">
        <v>345.17</v>
      </c>
      <c r="G15" s="51">
        <v>599.177</v>
      </c>
      <c r="H15" s="51">
        <v>301.234</v>
      </c>
      <c r="I15" s="51">
        <v>187.695</v>
      </c>
      <c r="J15" s="51">
        <v>99.049</v>
      </c>
      <c r="K15" s="51">
        <v>32.977</v>
      </c>
      <c r="L15" s="51">
        <v>38.142</v>
      </c>
      <c r="M15" s="52">
        <v>50.311</v>
      </c>
      <c r="N15" s="49">
        <f t="shared" si="0"/>
        <v>2117.113</v>
      </c>
      <c r="O15" s="49">
        <f t="shared" si="1"/>
        <v>67.1330180961</v>
      </c>
    </row>
    <row r="16" spans="1:15" ht="18" customHeight="1">
      <c r="A16" s="36">
        <v>2548</v>
      </c>
      <c r="B16" s="50">
        <v>65.05056</v>
      </c>
      <c r="C16" s="51">
        <v>59.659200000000006</v>
      </c>
      <c r="D16" s="51">
        <v>69.51312000000001</v>
      </c>
      <c r="E16" s="51">
        <v>144.97056</v>
      </c>
      <c r="F16" s="51">
        <v>345.24575999999996</v>
      </c>
      <c r="G16" s="51">
        <v>703.0324800000001</v>
      </c>
      <c r="H16" s="51">
        <v>437.9572800000001</v>
      </c>
      <c r="I16" s="51">
        <v>243.91152000000002</v>
      </c>
      <c r="J16" s="51">
        <v>111.65472000000003</v>
      </c>
      <c r="K16" s="51">
        <v>56.838240000000006</v>
      </c>
      <c r="L16" s="51">
        <v>43.10064</v>
      </c>
      <c r="M16" s="52">
        <v>50.4576</v>
      </c>
      <c r="N16" s="49">
        <v>2331.3916799999997</v>
      </c>
      <c r="O16" s="49">
        <f t="shared" si="1"/>
        <v>73.927730755296</v>
      </c>
    </row>
    <row r="17" spans="1:15" ht="18" customHeight="1">
      <c r="A17" s="36">
        <v>2549</v>
      </c>
      <c r="B17" s="50">
        <v>80.49974399999999</v>
      </c>
      <c r="C17" s="51">
        <v>128.88979199999997</v>
      </c>
      <c r="D17" s="51">
        <v>128.559744</v>
      </c>
      <c r="E17" s="51">
        <v>101.18044800000001</v>
      </c>
      <c r="F17" s="51">
        <v>321.82271999999995</v>
      </c>
      <c r="G17" s="51">
        <v>355.4064</v>
      </c>
      <c r="H17" s="51">
        <v>254.98022400000005</v>
      </c>
      <c r="I17" s="51">
        <v>107.12736000000001</v>
      </c>
      <c r="J17" s="51">
        <v>51.952320000000014</v>
      </c>
      <c r="K17" s="51">
        <v>25.682399999999998</v>
      </c>
      <c r="L17" s="51">
        <v>21.517920000000004</v>
      </c>
      <c r="M17" s="52">
        <v>39.68784</v>
      </c>
      <c r="N17" s="49">
        <v>1617.306912</v>
      </c>
      <c r="O17" s="49">
        <f t="shared" si="1"/>
        <v>51.2843169874464</v>
      </c>
    </row>
    <row r="18" spans="1:15" ht="18" customHeight="1">
      <c r="A18" s="36">
        <v>2550</v>
      </c>
      <c r="B18" s="50">
        <v>47.681568</v>
      </c>
      <c r="C18" s="51">
        <v>123.550272</v>
      </c>
      <c r="D18" s="51">
        <v>132.293088</v>
      </c>
      <c r="E18" s="51">
        <v>58.370543999999974</v>
      </c>
      <c r="F18" s="51">
        <v>85.605984</v>
      </c>
      <c r="G18" s="51">
        <v>122.17391999999998</v>
      </c>
      <c r="H18" s="51">
        <v>107.23190399999999</v>
      </c>
      <c r="I18" s="51">
        <v>82.07222400000002</v>
      </c>
      <c r="J18" s="51">
        <v>45.832608</v>
      </c>
      <c r="K18" s="51">
        <v>23.003135999999998</v>
      </c>
      <c r="L18" s="51">
        <v>26.32780800000008</v>
      </c>
      <c r="M18" s="52">
        <v>24.376896000000002</v>
      </c>
      <c r="N18" s="49">
        <v>878.5199520000001</v>
      </c>
      <c r="O18" s="49">
        <f t="shared" si="1"/>
        <v>27.857604121934404</v>
      </c>
    </row>
    <row r="19" spans="1:15" ht="18" customHeight="1">
      <c r="A19" s="36">
        <v>2551</v>
      </c>
      <c r="B19" s="50">
        <v>110.22912</v>
      </c>
      <c r="C19" s="51">
        <v>101.95632</v>
      </c>
      <c r="D19" s="51">
        <v>63.05039999999997</v>
      </c>
      <c r="E19" s="51">
        <v>57.89663999999999</v>
      </c>
      <c r="F19" s="51">
        <v>159.70608000000001</v>
      </c>
      <c r="G19" s="51">
        <v>235.99295999999995</v>
      </c>
      <c r="H19" s="51">
        <v>152.76816000000002</v>
      </c>
      <c r="I19" s="51">
        <v>111.91824000000003</v>
      </c>
      <c r="J19" s="51">
        <v>50.69952</v>
      </c>
      <c r="K19" s="51">
        <v>23.30208</v>
      </c>
      <c r="L19" s="51">
        <v>17.42256</v>
      </c>
      <c r="M19" s="52">
        <v>24.55920000000001</v>
      </c>
      <c r="N19" s="49">
        <v>1109.50128</v>
      </c>
      <c r="O19" s="49">
        <f t="shared" si="1"/>
        <v>35.181952738416</v>
      </c>
    </row>
    <row r="20" spans="1:15" ht="18" customHeight="1">
      <c r="A20" s="36">
        <v>2552</v>
      </c>
      <c r="B20" s="50">
        <v>55.70639999999999</v>
      </c>
      <c r="C20" s="51">
        <v>56.701728</v>
      </c>
      <c r="D20" s="51">
        <v>62.26070399999999</v>
      </c>
      <c r="E20" s="51">
        <v>55.96689599999999</v>
      </c>
      <c r="F20" s="51">
        <v>65.969856</v>
      </c>
      <c r="G20" s="51">
        <v>163.177632</v>
      </c>
      <c r="H20" s="51">
        <v>82.609632</v>
      </c>
      <c r="I20" s="51">
        <v>41.203296</v>
      </c>
      <c r="J20" s="51">
        <v>19.945440000000005</v>
      </c>
      <c r="K20" s="51">
        <v>5.46912</v>
      </c>
      <c r="L20" s="51">
        <v>6.289919999999999</v>
      </c>
      <c r="M20" s="52">
        <v>19.570464</v>
      </c>
      <c r="N20" s="49">
        <v>634.871088</v>
      </c>
      <c r="O20" s="49">
        <f t="shared" si="1"/>
        <v>20.1315717391536</v>
      </c>
    </row>
    <row r="21" spans="1:15" ht="18" customHeight="1">
      <c r="A21" s="36">
        <v>2553</v>
      </c>
      <c r="B21" s="50">
        <v>46.35792</v>
      </c>
      <c r="C21" s="51">
        <v>34.693920000000006</v>
      </c>
      <c r="D21" s="51">
        <v>34.36992</v>
      </c>
      <c r="E21" s="51">
        <v>51.8184</v>
      </c>
      <c r="F21" s="51">
        <v>251.84303999999997</v>
      </c>
      <c r="G21" s="51">
        <v>394.48944000000006</v>
      </c>
      <c r="H21" s="51">
        <v>186.4944</v>
      </c>
      <c r="I21" s="51">
        <v>96.65136</v>
      </c>
      <c r="J21" s="51">
        <v>34.98768</v>
      </c>
      <c r="K21" s="51">
        <v>23.047200000000004</v>
      </c>
      <c r="L21" s="51">
        <v>12.3984</v>
      </c>
      <c r="M21" s="52">
        <v>31.752</v>
      </c>
      <c r="N21" s="49">
        <v>1198.9036800000001</v>
      </c>
      <c r="O21" s="49">
        <f t="shared" si="1"/>
        <v>38.01687602169601</v>
      </c>
    </row>
    <row r="22" spans="1:15" ht="18" customHeight="1">
      <c r="A22" s="36">
        <v>2554</v>
      </c>
      <c r="B22" s="50">
        <v>84.91824000000001</v>
      </c>
      <c r="C22" s="51">
        <v>197.3592</v>
      </c>
      <c r="D22" s="51">
        <v>156.05999999999997</v>
      </c>
      <c r="E22" s="51">
        <v>190.02816</v>
      </c>
      <c r="F22" s="51">
        <v>561.39696</v>
      </c>
      <c r="G22" s="51">
        <v>670.8355200000001</v>
      </c>
      <c r="H22" s="51">
        <v>445.716</v>
      </c>
      <c r="I22" s="51">
        <v>148.43952000000002</v>
      </c>
      <c r="J22" s="51">
        <v>65.899008</v>
      </c>
      <c r="K22" s="51">
        <v>38.110176</v>
      </c>
      <c r="L22" s="51">
        <v>40.78684800000006</v>
      </c>
      <c r="M22" s="52">
        <v>32.639328</v>
      </c>
      <c r="N22" s="49">
        <v>2632.188960000001</v>
      </c>
      <c r="O22" s="49">
        <f t="shared" si="1"/>
        <v>83.46592226491202</v>
      </c>
    </row>
    <row r="23" spans="1:15" ht="18" customHeight="1">
      <c r="A23" s="36">
        <v>2555</v>
      </c>
      <c r="B23" s="50">
        <v>34.72588799999999</v>
      </c>
      <c r="C23" s="51">
        <v>53.793503999999984</v>
      </c>
      <c r="D23" s="51">
        <v>46.13587199999999</v>
      </c>
      <c r="E23" s="51">
        <v>34.848576</v>
      </c>
      <c r="F23" s="51">
        <v>60.82300800000001</v>
      </c>
      <c r="G23" s="51">
        <v>267.47366400000004</v>
      </c>
      <c r="H23" s="51">
        <v>41.54803199999999</v>
      </c>
      <c r="I23" s="51">
        <v>32.15894399999999</v>
      </c>
      <c r="J23" s="51">
        <v>13.220064000000002</v>
      </c>
      <c r="K23" s="51">
        <v>6.8281920000000005</v>
      </c>
      <c r="L23" s="51">
        <v>10.630656</v>
      </c>
      <c r="M23" s="52">
        <v>7.499520000000001</v>
      </c>
      <c r="N23" s="49">
        <v>609.68592</v>
      </c>
      <c r="O23" s="49">
        <f t="shared" si="1"/>
        <v>19.332957617424</v>
      </c>
    </row>
    <row r="24" spans="1:15" ht="18" customHeight="1">
      <c r="A24" s="36">
        <v>2556</v>
      </c>
      <c r="B24" s="50">
        <v>9.975743999999999</v>
      </c>
      <c r="C24" s="51">
        <v>8.593344</v>
      </c>
      <c r="D24" s="51">
        <v>6.455807999999999</v>
      </c>
      <c r="E24" s="51">
        <v>12.013919999999999</v>
      </c>
      <c r="F24" s="51">
        <v>117.656064</v>
      </c>
      <c r="G24" s="51">
        <v>206.82604800000001</v>
      </c>
      <c r="H24" s="51">
        <v>182.184768</v>
      </c>
      <c r="I24" s="51">
        <v>73.52467199999998</v>
      </c>
      <c r="J24" s="51">
        <v>32.83631999999999</v>
      </c>
      <c r="K24" s="51">
        <v>16.828992</v>
      </c>
      <c r="L24" s="51">
        <v>15.740352000000001</v>
      </c>
      <c r="M24" s="52">
        <v>17.267903999999998</v>
      </c>
      <c r="N24" s="49">
        <v>699.903936</v>
      </c>
      <c r="O24" s="49">
        <f t="shared" si="1"/>
        <v>22.193743839379202</v>
      </c>
    </row>
    <row r="25" spans="1:15" ht="18" customHeight="1">
      <c r="A25" s="36">
        <v>2557</v>
      </c>
      <c r="B25" s="50">
        <v>28.767744</v>
      </c>
      <c r="C25" s="51">
        <v>40.890528</v>
      </c>
      <c r="D25" s="51">
        <v>33.324480000000015</v>
      </c>
      <c r="E25" s="51">
        <v>62.80934399999999</v>
      </c>
      <c r="F25" s="51">
        <v>120.50294399999999</v>
      </c>
      <c r="G25" s="51">
        <v>145.25913599999998</v>
      </c>
      <c r="H25" s="51">
        <v>44.10374400000001</v>
      </c>
      <c r="I25" s="51">
        <v>33.56208000000001</v>
      </c>
      <c r="J25" s="51">
        <v>15.253055999999999</v>
      </c>
      <c r="K25" s="51">
        <v>11.206944</v>
      </c>
      <c r="L25" s="51">
        <v>11.284704000000001</v>
      </c>
      <c r="M25" s="52">
        <v>10.066463999999998</v>
      </c>
      <c r="N25" s="49">
        <v>557.0311679999999</v>
      </c>
      <c r="O25" s="49">
        <f t="shared" si="1"/>
        <v>17.663291227929594</v>
      </c>
    </row>
    <row r="26" spans="1:15" ht="18" customHeight="1">
      <c r="A26" s="36">
        <v>2558</v>
      </c>
      <c r="B26" s="50">
        <v>16.783199999999994</v>
      </c>
      <c r="C26" s="51">
        <v>20.288448</v>
      </c>
      <c r="D26" s="51">
        <v>17.177183999999997</v>
      </c>
      <c r="E26" s="51">
        <v>16.701119999999996</v>
      </c>
      <c r="F26" s="51">
        <v>44.9928</v>
      </c>
      <c r="G26" s="51">
        <v>22.267871999999993</v>
      </c>
      <c r="H26" s="51">
        <v>10.283328000000001</v>
      </c>
      <c r="I26" s="51">
        <v>12.75264</v>
      </c>
      <c r="J26" s="51">
        <v>5.6004480000000045</v>
      </c>
      <c r="K26" s="51">
        <v>6.517152000000002</v>
      </c>
      <c r="L26" s="51">
        <v>3.7411200000000324</v>
      </c>
      <c r="M26" s="52">
        <v>4.252608000000001</v>
      </c>
      <c r="N26" s="49">
        <v>181.35792000000004</v>
      </c>
      <c r="O26" s="49">
        <f t="shared" si="1"/>
        <v>5.750805235824001</v>
      </c>
    </row>
    <row r="27" spans="1:15" ht="18" customHeight="1">
      <c r="A27" s="36">
        <v>2559</v>
      </c>
      <c r="B27" s="50">
        <v>6.521472</v>
      </c>
      <c r="C27" s="51">
        <v>4.3701120000000016</v>
      </c>
      <c r="D27" s="51">
        <v>14.316479999999997</v>
      </c>
      <c r="E27" s="51">
        <v>37.18742399999999</v>
      </c>
      <c r="F27" s="51">
        <v>103.89427199999999</v>
      </c>
      <c r="G27" s="51">
        <v>142.76044800000003</v>
      </c>
      <c r="H27" s="51">
        <v>50.135328000000015</v>
      </c>
      <c r="I27" s="51">
        <v>86.152896</v>
      </c>
      <c r="J27" s="51">
        <v>11.413440000000005</v>
      </c>
      <c r="K27" s="51">
        <v>4.6638720000000005</v>
      </c>
      <c r="L27" s="51">
        <v>4.4694720000000006</v>
      </c>
      <c r="M27" s="52">
        <v>10.721376000000001</v>
      </c>
      <c r="N27" s="49">
        <v>476.60659200000003</v>
      </c>
      <c r="O27" s="49">
        <f t="shared" si="1"/>
        <v>15.113052050342402</v>
      </c>
    </row>
    <row r="28" spans="1:15" ht="18" customHeight="1">
      <c r="A28" s="36">
        <v>2560</v>
      </c>
      <c r="B28" s="50">
        <v>19.891872000000006</v>
      </c>
      <c r="C28" s="51">
        <v>41.09529600000001</v>
      </c>
      <c r="D28" s="51">
        <v>30.71606399999999</v>
      </c>
      <c r="E28" s="51">
        <v>170.12764800000002</v>
      </c>
      <c r="F28" s="51">
        <v>85.185216</v>
      </c>
      <c r="G28" s="51">
        <v>165.22876799999995</v>
      </c>
      <c r="H28" s="51">
        <v>290.613312</v>
      </c>
      <c r="I28" s="51">
        <v>109.40745600000001</v>
      </c>
      <c r="J28" s="51">
        <v>37.57795200000001</v>
      </c>
      <c r="K28" s="51">
        <v>18.012672</v>
      </c>
      <c r="L28" s="51">
        <v>15.564960000000003</v>
      </c>
      <c r="M28" s="52">
        <v>25.472448000000004</v>
      </c>
      <c r="N28" s="49">
        <v>1008.8936640000001</v>
      </c>
      <c r="O28" s="49">
        <f t="shared" si="1"/>
        <v>31.991715417340803</v>
      </c>
    </row>
    <row r="29" spans="1:15" ht="18" customHeight="1">
      <c r="A29" s="36">
        <v>2561</v>
      </c>
      <c r="B29" s="50">
        <v>32.46048000000001</v>
      </c>
      <c r="C29" s="51">
        <v>55.611360000000005</v>
      </c>
      <c r="D29" s="51">
        <v>91.76975999999999</v>
      </c>
      <c r="E29" s="51">
        <v>50.90601600000001</v>
      </c>
      <c r="F29" s="51">
        <v>149.57481599999997</v>
      </c>
      <c r="G29" s="51">
        <v>97.982784</v>
      </c>
      <c r="H29" s="51">
        <v>243.28080000000014</v>
      </c>
      <c r="I29" s="51">
        <v>62.462879999999984</v>
      </c>
      <c r="J29" s="51">
        <v>25.297055999999994</v>
      </c>
      <c r="K29" s="51">
        <v>9.308735999999998</v>
      </c>
      <c r="L29" s="51">
        <v>8.114688000000001</v>
      </c>
      <c r="M29" s="52">
        <v>14.803776</v>
      </c>
      <c r="N29" s="49">
        <v>841.5731519999999</v>
      </c>
      <c r="O29" s="49">
        <f t="shared" si="1"/>
        <v>26.686032177974397</v>
      </c>
    </row>
    <row r="30" spans="1:15" ht="18" customHeight="1">
      <c r="A30" s="36">
        <v>2562</v>
      </c>
      <c r="B30" s="50">
        <v>28.289088000000007</v>
      </c>
      <c r="C30" s="51">
        <v>20.195999999999998</v>
      </c>
      <c r="D30" s="51">
        <v>15.812927999999998</v>
      </c>
      <c r="E30" s="51">
        <v>11.099808000000001</v>
      </c>
      <c r="F30" s="51">
        <v>79.63574400000003</v>
      </c>
      <c r="G30" s="51">
        <v>61.68787200000002</v>
      </c>
      <c r="H30" s="51">
        <v>15.439680000000003</v>
      </c>
      <c r="I30" s="51">
        <v>11.640672</v>
      </c>
      <c r="J30" s="51">
        <v>5.158943999999999</v>
      </c>
      <c r="K30" s="51">
        <v>7.573823999999999</v>
      </c>
      <c r="L30" s="51">
        <v>11.583647999999975</v>
      </c>
      <c r="M30" s="52">
        <v>17.425152000000004</v>
      </c>
      <c r="N30" s="49">
        <v>285.54336</v>
      </c>
      <c r="O30" s="49">
        <f t="shared" si="1"/>
        <v>9.054494282592</v>
      </c>
    </row>
    <row r="31" spans="1:15" ht="18" customHeight="1">
      <c r="A31" s="36">
        <v>2563</v>
      </c>
      <c r="B31" s="50">
        <v>18.557855999999997</v>
      </c>
      <c r="C31" s="51">
        <v>12.767328000000006</v>
      </c>
      <c r="D31" s="51">
        <v>12.311136000000005</v>
      </c>
      <c r="E31" s="51">
        <v>17.896895999999995</v>
      </c>
      <c r="F31" s="51">
        <v>145.99439999999998</v>
      </c>
      <c r="G31" s="51">
        <v>58.162752000000005</v>
      </c>
      <c r="H31" s="51">
        <v>27.851904000000008</v>
      </c>
      <c r="I31" s="51">
        <v>20.818080000000002</v>
      </c>
      <c r="J31" s="51">
        <v>4.89456</v>
      </c>
      <c r="K31" s="51">
        <v>6.784992000000002</v>
      </c>
      <c r="L31" s="51">
        <v>7.209216000000001</v>
      </c>
      <c r="M31" s="52">
        <v>11.630304000000002</v>
      </c>
      <c r="N31" s="49">
        <v>344.879424</v>
      </c>
      <c r="O31" s="49">
        <f t="shared" si="1"/>
        <v>10.9360230712128</v>
      </c>
    </row>
    <row r="32" spans="1:15" ht="18" customHeight="1">
      <c r="A32" s="36">
        <v>2564</v>
      </c>
      <c r="B32" s="50">
        <v>10.081151999999998</v>
      </c>
      <c r="C32" s="51">
        <v>12.165984000000002</v>
      </c>
      <c r="D32" s="51">
        <v>15.128639999999997</v>
      </c>
      <c r="E32" s="51">
        <v>26.452223999999998</v>
      </c>
      <c r="F32" s="51">
        <v>20.273759999999996</v>
      </c>
      <c r="G32" s="51">
        <v>71.24112000000001</v>
      </c>
      <c r="H32" s="51">
        <v>62.49052799999998</v>
      </c>
      <c r="I32" s="51">
        <v>40.55875199999999</v>
      </c>
      <c r="J32" s="51">
        <v>3.9882240000000007</v>
      </c>
      <c r="K32" s="51">
        <v>5.440608000000001</v>
      </c>
      <c r="L32" s="51">
        <v>5.601312000000001</v>
      </c>
      <c r="M32" s="52">
        <v>8.319456</v>
      </c>
      <c r="N32" s="49">
        <v>281.74175999999994</v>
      </c>
      <c r="O32" s="49">
        <f t="shared" si="1"/>
        <v>8.933946687071998</v>
      </c>
    </row>
    <row r="33" spans="1:15" ht="18" customHeight="1">
      <c r="A33" s="36">
        <v>2565</v>
      </c>
      <c r="B33" s="50">
        <v>12.128831999999997</v>
      </c>
      <c r="C33" s="51">
        <v>90.16185600000001</v>
      </c>
      <c r="D33" s="51">
        <v>14.210208000000002</v>
      </c>
      <c r="E33" s="51">
        <v>56.853792</v>
      </c>
      <c r="F33" s="51">
        <v>334.35071999999997</v>
      </c>
      <c r="G33" s="51">
        <v>415.932192</v>
      </c>
      <c r="H33" s="51">
        <v>362.93529600000005</v>
      </c>
      <c r="I33" s="51">
        <v>115.83129600000001</v>
      </c>
      <c r="J33" s="51">
        <v>52.859520000000025</v>
      </c>
      <c r="K33" s="51">
        <v>48.62592000000001</v>
      </c>
      <c r="L33" s="51">
        <v>45.91296000000001</v>
      </c>
      <c r="M33" s="52">
        <v>53.212032000000015</v>
      </c>
      <c r="N33" s="49">
        <v>1603.0146240000001</v>
      </c>
      <c r="O33" s="49">
        <f t="shared" si="1"/>
        <v>50.831112822652806</v>
      </c>
    </row>
    <row r="34" spans="1:15" ht="18" customHeight="1">
      <c r="A34" s="36">
        <v>2566</v>
      </c>
      <c r="B34" s="50">
        <v>47.029247999999995</v>
      </c>
      <c r="C34" s="51">
        <v>51.547104000000004</v>
      </c>
      <c r="D34" s="51">
        <v>39.66624</v>
      </c>
      <c r="E34" s="51">
        <v>43.910208</v>
      </c>
      <c r="F34" s="51">
        <v>71.29296000000001</v>
      </c>
      <c r="G34" s="51">
        <v>204.43104000000005</v>
      </c>
      <c r="H34" s="51">
        <v>315.8170560000001</v>
      </c>
      <c r="I34" s="51">
        <v>139.807296</v>
      </c>
      <c r="J34" s="51">
        <v>38.725344</v>
      </c>
      <c r="K34" s="51">
        <v>30.367008</v>
      </c>
      <c r="L34" s="51">
        <v>22.109759999999937</v>
      </c>
      <c r="M34" s="52">
        <v>40.052448</v>
      </c>
      <c r="N34" s="49">
        <v>1044.755712</v>
      </c>
      <c r="O34" s="49">
        <f t="shared" si="1"/>
        <v>33.128890200806396</v>
      </c>
    </row>
    <row r="35" spans="1:15" ht="18" customHeight="1">
      <c r="A35" s="36"/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2"/>
      <c r="N35" s="49"/>
      <c r="O35" s="49"/>
    </row>
    <row r="36" spans="1:15" ht="18" customHeight="1">
      <c r="A36" s="36"/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2"/>
      <c r="N36" s="49"/>
      <c r="O36" s="49"/>
    </row>
    <row r="37" spans="1:15" ht="18" customHeight="1">
      <c r="A37" s="44" t="s">
        <v>22</v>
      </c>
      <c r="B37" s="54">
        <f>+MAX(B7:B36)</f>
        <v>110.22912</v>
      </c>
      <c r="C37" s="55">
        <f>+MAX(C7:C36)</f>
        <v>197.3592</v>
      </c>
      <c r="D37" s="55">
        <f aca="true" t="shared" si="2" ref="D37:M37">+MAX(D7:D36)</f>
        <v>156.05999999999997</v>
      </c>
      <c r="E37" s="55">
        <f t="shared" si="2"/>
        <v>221.339</v>
      </c>
      <c r="F37" s="55">
        <f t="shared" si="2"/>
        <v>561.39696</v>
      </c>
      <c r="G37" s="55">
        <f t="shared" si="2"/>
        <v>703.0324800000001</v>
      </c>
      <c r="H37" s="55">
        <f t="shared" si="2"/>
        <v>445.716</v>
      </c>
      <c r="I37" s="55">
        <f t="shared" si="2"/>
        <v>258.558</v>
      </c>
      <c r="J37" s="55">
        <f t="shared" si="2"/>
        <v>156.578</v>
      </c>
      <c r="K37" s="55">
        <f t="shared" si="2"/>
        <v>94.901</v>
      </c>
      <c r="L37" s="55">
        <f t="shared" si="2"/>
        <v>45.91296000000001</v>
      </c>
      <c r="M37" s="55">
        <f t="shared" si="2"/>
        <v>53.212032000000015</v>
      </c>
      <c r="N37" s="56">
        <f>+MAX(N7:N36)</f>
        <v>2632.188960000001</v>
      </c>
      <c r="O37" s="56">
        <f>+MAX(O7:O36)</f>
        <v>83.46592226491202</v>
      </c>
    </row>
    <row r="38" spans="1:15" ht="18" customHeight="1">
      <c r="A38" s="37" t="s">
        <v>18</v>
      </c>
      <c r="B38" s="57">
        <f>+AVERAGE(B7:B36)</f>
        <v>39.47693314285714</v>
      </c>
      <c r="C38" s="58">
        <f>+AVERAGE(C7:C36)</f>
        <v>61.386796285714276</v>
      </c>
      <c r="D38" s="58">
        <f aca="true" t="shared" si="3" ref="D38:L38">+AVERAGE(D7:D36)</f>
        <v>60.85949199999999</v>
      </c>
      <c r="E38" s="58">
        <f t="shared" si="3"/>
        <v>69.87055799999999</v>
      </c>
      <c r="F38" s="58">
        <f t="shared" si="3"/>
        <v>164.62739657142856</v>
      </c>
      <c r="G38" s="58">
        <f t="shared" si="3"/>
        <v>243.97914457142858</v>
      </c>
      <c r="H38" s="58">
        <f t="shared" si="3"/>
        <v>158.10987057142856</v>
      </c>
      <c r="I38" s="58">
        <f t="shared" si="3"/>
        <v>90.253328</v>
      </c>
      <c r="J38" s="58">
        <f t="shared" si="3"/>
        <v>41.28597228571427</v>
      </c>
      <c r="K38" s="58">
        <f t="shared" si="3"/>
        <v>21.857223714285713</v>
      </c>
      <c r="L38" s="58">
        <f t="shared" si="3"/>
        <v>17.701640857142856</v>
      </c>
      <c r="M38" s="58">
        <f>+AVERAGE(M7:M36)</f>
        <v>23.904172000000006</v>
      </c>
      <c r="N38" s="59">
        <f>SUM(B38:M38)</f>
        <v>993.3125279999999</v>
      </c>
      <c r="O38" s="60">
        <f>AVERAGE(O7:O36)</f>
        <v>31.497642269121602</v>
      </c>
    </row>
    <row r="39" spans="1:15" ht="18" customHeight="1">
      <c r="A39" s="38" t="s">
        <v>23</v>
      </c>
      <c r="B39" s="61">
        <f>+MIN(B7:B36)</f>
        <v>6.521472</v>
      </c>
      <c r="C39" s="62">
        <f>+MIN(C7:C36)</f>
        <v>4.3701120000000016</v>
      </c>
      <c r="D39" s="62">
        <f aca="true" t="shared" si="4" ref="D39:M39">+MIN(D7:D36)</f>
        <v>6.455807999999999</v>
      </c>
      <c r="E39" s="62">
        <f t="shared" si="4"/>
        <v>11.099808000000001</v>
      </c>
      <c r="F39" s="62">
        <f t="shared" si="4"/>
        <v>20.273759999999996</v>
      </c>
      <c r="G39" s="62">
        <f t="shared" si="4"/>
        <v>22.267871999999993</v>
      </c>
      <c r="H39" s="62">
        <f t="shared" si="4"/>
        <v>10.283328000000001</v>
      </c>
      <c r="I39" s="62">
        <f t="shared" si="4"/>
        <v>11.640672</v>
      </c>
      <c r="J39" s="62">
        <f t="shared" si="4"/>
        <v>3.9882240000000007</v>
      </c>
      <c r="K39" s="62">
        <f t="shared" si="4"/>
        <v>4.6638720000000005</v>
      </c>
      <c r="L39" s="62">
        <f t="shared" si="4"/>
        <v>3.7411200000000324</v>
      </c>
      <c r="M39" s="62">
        <f t="shared" si="4"/>
        <v>4.252608000000001</v>
      </c>
      <c r="N39" s="63">
        <f>+MIN(N7:N36)</f>
        <v>181.35792000000004</v>
      </c>
      <c r="O39" s="63">
        <f>MIN(O7:O36)</f>
        <v>5.750805235824001</v>
      </c>
    </row>
    <row r="40" spans="1:15" ht="22.5" customHeight="1">
      <c r="A40" s="31" t="s">
        <v>25</v>
      </c>
      <c r="B40" s="28"/>
      <c r="C40" s="29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30"/>
      <c r="O40" s="30"/>
    </row>
    <row r="41" spans="1:15" ht="18" customHeight="1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ht="24.75" customHeight="1">
      <c r="A42" s="18"/>
      <c r="B42" s="13"/>
      <c r="C42" s="3"/>
      <c r="D42" s="19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8" customHeight="1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1:15" ht="18" customHeight="1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</row>
    <row r="45" spans="1:15" ht="18" customHeight="1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1:15" ht="32.25" customHeight="1">
      <c r="A46" s="32"/>
      <c r="B46" s="33"/>
      <c r="C46" s="33"/>
      <c r="D46" s="33"/>
      <c r="E46" s="33"/>
      <c r="F46" s="33"/>
      <c r="G46" s="34"/>
      <c r="H46" s="33"/>
      <c r="I46" s="33"/>
      <c r="J46" s="33"/>
      <c r="K46" s="33"/>
      <c r="L46" s="33"/>
      <c r="M46" s="33"/>
      <c r="N46" s="33"/>
      <c r="O46" s="33"/>
    </row>
    <row r="47" ht="15" customHeight="1">
      <c r="O47" s="13"/>
    </row>
    <row r="48" spans="1:15" ht="26.25" customHeight="1">
      <c r="A48" s="23"/>
      <c r="B48" s="5"/>
      <c r="C48" s="5"/>
      <c r="D48" s="5"/>
      <c r="E48" s="5"/>
      <c r="F48" s="5"/>
      <c r="G48" s="5"/>
      <c r="H48" s="5"/>
      <c r="I48" s="5"/>
      <c r="J48" s="3"/>
      <c r="K48" s="5"/>
      <c r="L48" s="5"/>
      <c r="M48" s="5"/>
      <c r="N48" s="5"/>
      <c r="O48" s="14"/>
    </row>
    <row r="49" spans="1:15" ht="26.25" customHeight="1">
      <c r="A49" s="23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14"/>
    </row>
    <row r="50" spans="1:15" ht="23.25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 ht="23.25" customHeight="1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23.25" customHeight="1">
      <c r="A52" s="16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7"/>
    </row>
    <row r="53" spans="1:15" ht="18" customHeight="1">
      <c r="A53" s="1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ht="18" customHeight="1">
      <c r="A54" s="18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ht="18" customHeight="1">
      <c r="A55" s="18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ht="18" customHeight="1">
      <c r="A56" s="18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18" customHeight="1">
      <c r="A57" s="18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ht="18" customHeight="1">
      <c r="A58" s="18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ht="18" customHeight="1">
      <c r="A59" s="18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ht="18" customHeight="1">
      <c r="A60" s="18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9"/>
    </row>
    <row r="61" spans="1:15" ht="18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1:15" ht="18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1:15" ht="18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1:15" ht="18" customHeight="1">
      <c r="A64" s="18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ht="22.5" customHeight="1">
      <c r="A65" s="18"/>
      <c r="B65" s="13"/>
      <c r="C65" s="13"/>
      <c r="D65" s="24"/>
      <c r="E65" s="19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ht="18" customHeight="1">
      <c r="A66" s="18"/>
      <c r="B66" s="13"/>
      <c r="C66" s="13"/>
      <c r="D66" s="19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ht="18" customHeight="1">
      <c r="A67" s="25"/>
      <c r="B67" s="26"/>
      <c r="C67" s="13"/>
      <c r="D67" s="19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ht="18" customHeight="1">
      <c r="A68" s="18"/>
      <c r="B68" s="13"/>
      <c r="C68" s="13"/>
      <c r="D68" s="19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ht="18" customHeight="1">
      <c r="A69" s="18"/>
      <c r="B69" s="13"/>
      <c r="C69" s="13"/>
      <c r="D69" s="19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 ht="18" customHeight="1">
      <c r="A70" s="18"/>
      <c r="B70" s="13"/>
      <c r="C70" s="13"/>
      <c r="D70" s="19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 ht="18" customHeight="1">
      <c r="A71" s="18"/>
      <c r="B71" s="13"/>
      <c r="C71" s="13"/>
      <c r="D71" s="19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 ht="18" customHeight="1">
      <c r="A72" s="18"/>
      <c r="B72" s="13"/>
      <c r="C72" s="13"/>
      <c r="D72" s="19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 ht="18" customHeight="1">
      <c r="A73" s="18"/>
      <c r="B73" s="13"/>
      <c r="C73" s="13"/>
      <c r="D73" s="19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 ht="18" customHeight="1">
      <c r="A74" s="18"/>
      <c r="B74" s="13"/>
      <c r="C74" s="13"/>
      <c r="D74" s="19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ht="18" customHeight="1">
      <c r="A75" s="18"/>
      <c r="B75" s="13"/>
      <c r="C75" s="13"/>
      <c r="D75" s="19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 ht="18" customHeight="1">
      <c r="A76" s="18"/>
      <c r="B76" s="13"/>
      <c r="C76" s="13"/>
      <c r="D76" s="19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 ht="18" customHeight="1">
      <c r="A77" s="18"/>
      <c r="B77" s="13"/>
      <c r="C77" s="13"/>
      <c r="D77" s="19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5" ht="18" customHeight="1">
      <c r="A78" s="18"/>
      <c r="B78" s="13"/>
      <c r="C78" s="13"/>
      <c r="D78" s="19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5" ht="18" customHeight="1">
      <c r="A79" s="18"/>
      <c r="B79" s="13"/>
      <c r="C79" s="13"/>
      <c r="D79" s="19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5" ht="18" customHeight="1">
      <c r="A80" s="18"/>
      <c r="B80" s="13"/>
      <c r="C80" s="13"/>
      <c r="D80" s="19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5" ht="24.75" customHeight="1">
      <c r="A81" s="18"/>
      <c r="B81" s="13"/>
      <c r="C81" s="13"/>
      <c r="D81" s="13"/>
      <c r="E81" s="19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5" ht="24.75" customHeight="1">
      <c r="A82" s="18"/>
      <c r="B82" s="13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3"/>
      <c r="N82" s="13"/>
      <c r="O82" s="13"/>
    </row>
    <row r="83" spans="1:15" ht="22.5" customHeight="1">
      <c r="A83" s="18"/>
      <c r="B83" s="13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3"/>
      <c r="N83" s="13"/>
      <c r="O83" s="13"/>
    </row>
    <row r="84" spans="2:15" ht="18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2:15" ht="18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2:15" ht="18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2:15" ht="18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2:15" ht="18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2:15" ht="18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2:15" ht="18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2:15" ht="18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8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2:15" ht="18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15" ht="18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2:15" ht="18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2:15" ht="18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2:15" ht="18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2:15" ht="18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2:15" ht="18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2:15" ht="18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2:15" ht="18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2:15" ht="18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2:15" ht="18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2:15" ht="18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2:15" ht="18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2:15" ht="18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2:15" ht="18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2:15" ht="18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2:15" ht="18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2:15" ht="18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2:15" ht="18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2:15" ht="18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2:15" ht="18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2:15" ht="18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2:15" ht="18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2:15" ht="18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2:15" ht="18.75">
      <c r="B117" s="3"/>
      <c r="M117" s="3"/>
      <c r="N117" s="3"/>
      <c r="O117" s="3"/>
    </row>
    <row r="118" spans="2:15" ht="18.75">
      <c r="B118" s="3"/>
      <c r="M118" s="3"/>
      <c r="N118" s="3"/>
      <c r="O118" s="3"/>
    </row>
  </sheetData>
  <sheetProtection/>
  <printOptions/>
  <pageMargins left="0.7480314960629921" right="0.11811023622047245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1">
      <selection activeCell="M28" sqref="M28"/>
    </sheetView>
  </sheetViews>
  <sheetFormatPr defaultColWidth="9.140625" defaultRowHeight="21.75"/>
  <cols>
    <col min="1" max="1" width="13.421875" style="3" bestFit="1" customWidth="1"/>
    <col min="2" max="16384" width="9.140625" style="3" customWidth="1"/>
  </cols>
  <sheetData>
    <row r="1" spans="1:3" ht="18.75">
      <c r="A1" s="20" t="s">
        <v>4</v>
      </c>
      <c r="B1" s="17" t="s">
        <v>3</v>
      </c>
      <c r="C1" s="3" t="s">
        <v>27</v>
      </c>
    </row>
    <row r="2" spans="1:2" ht="18.75">
      <c r="A2" s="20"/>
      <c r="B2" s="17" t="s">
        <v>17</v>
      </c>
    </row>
    <row r="3" spans="1:3" ht="18.75">
      <c r="A3" s="21">
        <v>35337</v>
      </c>
      <c r="B3" s="64">
        <v>1107.6090000000002</v>
      </c>
      <c r="C3" s="64">
        <v>993.31</v>
      </c>
    </row>
    <row r="4" spans="1:3" ht="18.75">
      <c r="A4" s="21">
        <v>35703</v>
      </c>
      <c r="B4" s="64">
        <v>690.465</v>
      </c>
      <c r="C4" s="64">
        <v>993.31</v>
      </c>
    </row>
    <row r="5" spans="1:3" ht="18.75">
      <c r="A5" s="21">
        <v>36069</v>
      </c>
      <c r="B5" s="64">
        <v>338.094</v>
      </c>
      <c r="C5" s="64">
        <v>993.31</v>
      </c>
    </row>
    <row r="6" spans="1:3" ht="18.75">
      <c r="A6" s="21">
        <v>36435</v>
      </c>
      <c r="B6" s="64">
        <v>701.12</v>
      </c>
      <c r="C6" s="64">
        <v>993.31</v>
      </c>
    </row>
    <row r="7" spans="1:3" ht="18.75">
      <c r="A7" s="21">
        <v>36801</v>
      </c>
      <c r="B7" s="64">
        <v>909.6110000000002</v>
      </c>
      <c r="C7" s="64">
        <v>993.31</v>
      </c>
    </row>
    <row r="8" spans="1:3" ht="18.75">
      <c r="A8" s="21">
        <v>37167</v>
      </c>
      <c r="B8" s="64">
        <v>1107.62</v>
      </c>
      <c r="C8" s="64">
        <v>993.31</v>
      </c>
    </row>
    <row r="9" spans="1:3" ht="18.75">
      <c r="A9" s="21">
        <v>37533</v>
      </c>
      <c r="B9" s="64">
        <v>1585.422</v>
      </c>
      <c r="C9" s="64">
        <v>993.31</v>
      </c>
    </row>
    <row r="10" spans="1:3" ht="18.75">
      <c r="A10" s="21">
        <v>37899</v>
      </c>
      <c r="B10" s="64">
        <v>918.026</v>
      </c>
      <c r="C10" s="64">
        <v>993.31</v>
      </c>
    </row>
    <row r="11" spans="1:3" ht="18.75">
      <c r="A11" s="21">
        <v>38265</v>
      </c>
      <c r="B11" s="64">
        <v>2117.113</v>
      </c>
      <c r="C11" s="64">
        <v>993.31</v>
      </c>
    </row>
    <row r="12" spans="1:3" ht="18.75">
      <c r="A12" s="21">
        <v>38631</v>
      </c>
      <c r="B12" s="64">
        <v>2331.3916799999997</v>
      </c>
      <c r="C12" s="64">
        <v>993.31</v>
      </c>
    </row>
    <row r="13" spans="1:3" ht="18.75">
      <c r="A13" s="21">
        <v>38997</v>
      </c>
      <c r="B13" s="64">
        <v>1617.31</v>
      </c>
      <c r="C13" s="64">
        <v>993.31</v>
      </c>
    </row>
    <row r="14" spans="1:3" ht="18.75">
      <c r="A14" s="21">
        <v>39363</v>
      </c>
      <c r="B14" s="64">
        <v>878.5199520000001</v>
      </c>
      <c r="C14" s="64">
        <v>993.31</v>
      </c>
    </row>
    <row r="15" spans="1:3" ht="18.75">
      <c r="A15" s="21">
        <v>39729</v>
      </c>
      <c r="B15" s="64">
        <v>1109.5</v>
      </c>
      <c r="C15" s="64">
        <v>993.31</v>
      </c>
    </row>
    <row r="16" spans="1:3" ht="18.75">
      <c r="A16" s="21">
        <v>40094</v>
      </c>
      <c r="B16" s="64">
        <v>634.87</v>
      </c>
      <c r="C16" s="64">
        <v>993.31</v>
      </c>
    </row>
    <row r="17" spans="1:3" ht="18.75">
      <c r="A17" s="21">
        <v>40459</v>
      </c>
      <c r="B17" s="64">
        <v>1198.9</v>
      </c>
      <c r="C17" s="64">
        <v>993.31</v>
      </c>
    </row>
    <row r="18" spans="1:3" ht="18.75">
      <c r="A18" s="21">
        <v>40824</v>
      </c>
      <c r="B18" s="64">
        <v>2632.19</v>
      </c>
      <c r="C18" s="64">
        <v>993.31</v>
      </c>
    </row>
    <row r="19" spans="1:3" ht="18.75">
      <c r="A19" s="21">
        <v>41190</v>
      </c>
      <c r="B19" s="64">
        <v>609.69</v>
      </c>
      <c r="C19" s="64">
        <v>993.31</v>
      </c>
    </row>
    <row r="20" spans="1:3" ht="18.75">
      <c r="A20" s="21">
        <v>41555</v>
      </c>
      <c r="B20" s="64">
        <v>699.9</v>
      </c>
      <c r="C20" s="64">
        <v>993.31</v>
      </c>
    </row>
    <row r="21" spans="1:3" ht="18.75">
      <c r="A21" s="21">
        <v>41920</v>
      </c>
      <c r="B21" s="64">
        <v>557.03</v>
      </c>
      <c r="C21" s="64">
        <v>993.31</v>
      </c>
    </row>
    <row r="22" spans="1:3" ht="18.75">
      <c r="A22" s="21">
        <v>42285</v>
      </c>
      <c r="B22" s="64">
        <v>181.36</v>
      </c>
      <c r="C22" s="64">
        <v>993.31</v>
      </c>
    </row>
    <row r="23" spans="1:3" ht="18.75">
      <c r="A23" s="21">
        <v>42651</v>
      </c>
      <c r="B23" s="64">
        <v>476.61</v>
      </c>
      <c r="C23" s="64">
        <v>993.31</v>
      </c>
    </row>
    <row r="24" spans="1:3" ht="18.75">
      <c r="A24" s="21">
        <v>43016</v>
      </c>
      <c r="B24" s="64">
        <v>1008.89</v>
      </c>
      <c r="C24" s="64">
        <v>993.31</v>
      </c>
    </row>
    <row r="25" spans="1:3" ht="18.75">
      <c r="A25" s="21">
        <v>43381</v>
      </c>
      <c r="B25" s="64">
        <v>841.5731519999999</v>
      </c>
      <c r="C25" s="64">
        <v>993.31</v>
      </c>
    </row>
    <row r="26" spans="1:3" ht="18.75">
      <c r="A26" s="21">
        <v>43746</v>
      </c>
      <c r="B26" s="64">
        <v>285.54</v>
      </c>
      <c r="C26" s="64">
        <v>993.31</v>
      </c>
    </row>
    <row r="27" spans="1:3" ht="18.75">
      <c r="A27" s="21">
        <v>44112</v>
      </c>
      <c r="B27" s="64">
        <v>344.88</v>
      </c>
      <c r="C27" s="64">
        <v>993.31</v>
      </c>
    </row>
    <row r="28" spans="1:3" ht="18.75">
      <c r="A28" s="21">
        <v>44477</v>
      </c>
      <c r="B28" s="64">
        <v>281.74</v>
      </c>
      <c r="C28" s="64">
        <v>993.31</v>
      </c>
    </row>
    <row r="29" spans="1:3" ht="18.75">
      <c r="A29" s="21">
        <v>44842</v>
      </c>
      <c r="B29" s="64">
        <v>1603.01</v>
      </c>
      <c r="C29" s="64">
        <v>993.31</v>
      </c>
    </row>
    <row r="30" spans="1:3" ht="18.75">
      <c r="A30" s="21">
        <v>45207</v>
      </c>
      <c r="B30" s="64">
        <v>1044.76</v>
      </c>
      <c r="C30" s="64">
        <v>993.31</v>
      </c>
    </row>
    <row r="31" spans="1:3" ht="18.75">
      <c r="A31" s="21"/>
      <c r="B31" s="64"/>
      <c r="C31" s="64"/>
    </row>
    <row r="32" spans="1:3" ht="18.75">
      <c r="A32" s="21"/>
      <c r="B32" s="64"/>
      <c r="C32" s="64"/>
    </row>
    <row r="33" spans="1:3" ht="18.75">
      <c r="A33" s="21"/>
      <c r="B33" s="64"/>
      <c r="C33" s="64"/>
    </row>
    <row r="34" spans="1:3" ht="18.75">
      <c r="A34" s="21"/>
      <c r="B34" s="64"/>
      <c r="C34" s="64"/>
    </row>
    <row r="35" spans="1:3" ht="18.75">
      <c r="A35" s="21"/>
      <c r="B35" s="64"/>
      <c r="C35" s="64"/>
    </row>
    <row r="36" spans="1:3" ht="18.75">
      <c r="A36" s="21"/>
      <c r="B36" s="64"/>
      <c r="C36" s="64"/>
    </row>
    <row r="37" spans="1:3" ht="18.75">
      <c r="A37" s="21"/>
      <c r="B37" s="64"/>
      <c r="C37" s="64"/>
    </row>
    <row r="38" spans="1:3" ht="18.75">
      <c r="A38" s="21"/>
      <c r="B38" s="64"/>
      <c r="C38" s="64"/>
    </row>
    <row r="39" spans="1:3" ht="18.75">
      <c r="A39" s="21"/>
      <c r="B39" s="64"/>
      <c r="C39" s="64"/>
    </row>
    <row r="40" spans="1:3" ht="18.75">
      <c r="A40" s="21"/>
      <c r="B40" s="64"/>
      <c r="C40" s="64"/>
    </row>
    <row r="41" spans="1:3" ht="18.75">
      <c r="A41" s="21"/>
      <c r="B41" s="64"/>
      <c r="C41" s="64"/>
    </row>
    <row r="42" spans="1:3" ht="18.75">
      <c r="A42" s="21"/>
      <c r="B42" s="64"/>
      <c r="C42" s="64"/>
    </row>
    <row r="43" spans="1:3" ht="18.75">
      <c r="A43" s="21"/>
      <c r="B43" s="64"/>
      <c r="C43" s="64"/>
    </row>
    <row r="44" spans="1:3" ht="18.75">
      <c r="A44" s="21"/>
      <c r="B44" s="64"/>
      <c r="C44" s="64"/>
    </row>
    <row r="45" spans="1:3" ht="18.75">
      <c r="A45" s="21"/>
      <c r="B45" s="64"/>
      <c r="C45" s="64"/>
    </row>
    <row r="46" spans="1:3" ht="18.75">
      <c r="A46" s="21"/>
      <c r="B46" s="64"/>
      <c r="C46" s="64"/>
    </row>
    <row r="47" spans="1:3" ht="18.75">
      <c r="A47" s="21"/>
      <c r="B47" s="64"/>
      <c r="C47" s="64"/>
    </row>
    <row r="48" spans="1:3" ht="18.75">
      <c r="A48" s="21"/>
      <c r="B48" s="64"/>
      <c r="C48" s="64"/>
    </row>
    <row r="49" spans="1:3" ht="18.75">
      <c r="A49" s="21"/>
      <c r="B49" s="64"/>
      <c r="C49" s="64"/>
    </row>
    <row r="50" spans="1:3" ht="18.75">
      <c r="A50" s="21"/>
      <c r="B50" s="64"/>
      <c r="C50" s="64"/>
    </row>
    <row r="51" spans="1:3" ht="18.75">
      <c r="A51" s="21"/>
      <c r="B51" s="64"/>
      <c r="C51" s="64"/>
    </row>
    <row r="52" spans="1:3" ht="18.75">
      <c r="A52" s="21"/>
      <c r="B52" s="64"/>
      <c r="C52" s="64"/>
    </row>
    <row r="53" spans="1:3" ht="18.75">
      <c r="A53" s="21"/>
      <c r="B53" s="64"/>
      <c r="C53" s="64"/>
    </row>
    <row r="54" spans="1:3" ht="18.75">
      <c r="A54" s="21"/>
      <c r="B54" s="64"/>
      <c r="C54" s="64"/>
    </row>
    <row r="55" spans="1:3" ht="18.75">
      <c r="A55" s="21"/>
      <c r="B55" s="64"/>
      <c r="C55" s="64"/>
    </row>
    <row r="56" spans="1:3" ht="18.75">
      <c r="A56" s="21"/>
      <c r="B56" s="64"/>
      <c r="C56" s="64"/>
    </row>
    <row r="57" spans="1:3" ht="18.75">
      <c r="A57" s="21"/>
      <c r="B57" s="64"/>
      <c r="C57" s="64"/>
    </row>
    <row r="58" spans="1:3" ht="18.75">
      <c r="A58" s="21"/>
      <c r="B58" s="64"/>
      <c r="C58" s="64"/>
    </row>
    <row r="59" spans="1:3" ht="18.75">
      <c r="A59" s="21"/>
      <c r="B59" s="64"/>
      <c r="C59" s="64"/>
    </row>
    <row r="60" spans="1:3" ht="18.75">
      <c r="A60" s="21"/>
      <c r="B60" s="64"/>
      <c r="C60" s="64"/>
    </row>
    <row r="61" spans="1:3" ht="18.75">
      <c r="A61" s="21"/>
      <c r="B61" s="64"/>
      <c r="C61" s="64"/>
    </row>
    <row r="62" spans="1:3" ht="18.75">
      <c r="A62" s="21"/>
      <c r="B62" s="64"/>
      <c r="C62" s="64"/>
    </row>
    <row r="63" spans="1:3" ht="18.75">
      <c r="A63" s="21"/>
      <c r="B63" s="64"/>
      <c r="C63" s="64"/>
    </row>
    <row r="64" spans="1:3" ht="18.75">
      <c r="A64" s="21"/>
      <c r="B64" s="64"/>
      <c r="C64" s="64"/>
    </row>
    <row r="65" spans="1:3" ht="18.75">
      <c r="A65" s="21"/>
      <c r="B65" s="64"/>
      <c r="C65" s="64"/>
    </row>
    <row r="66" spans="1:3" ht="18.75">
      <c r="A66" s="21"/>
      <c r="B66" s="64"/>
      <c r="C66" s="64"/>
    </row>
    <row r="67" spans="1:3" ht="18.75">
      <c r="A67" s="21"/>
      <c r="B67" s="64"/>
      <c r="C67" s="64"/>
    </row>
    <row r="68" spans="1:3" ht="18.75">
      <c r="A68" s="21"/>
      <c r="B68" s="64"/>
      <c r="C68" s="64"/>
    </row>
    <row r="69" spans="1:3" ht="18.75">
      <c r="A69" s="21"/>
      <c r="B69" s="64"/>
      <c r="C69" s="64"/>
    </row>
    <row r="70" spans="1:3" ht="18.75">
      <c r="A70" s="21"/>
      <c r="B70" s="64"/>
      <c r="C70" s="64"/>
    </row>
    <row r="71" spans="1:3" ht="18.75">
      <c r="A71" s="21"/>
      <c r="B71" s="64"/>
      <c r="C71" s="64"/>
    </row>
    <row r="72" spans="1:3" ht="18.75">
      <c r="A72" s="21"/>
      <c r="B72" s="64"/>
      <c r="C72" s="64"/>
    </row>
    <row r="73" spans="1:3" ht="18.75">
      <c r="A73" s="21"/>
      <c r="B73" s="64"/>
      <c r="C73" s="64"/>
    </row>
    <row r="74" ht="18.75">
      <c r="A74" s="21"/>
    </row>
    <row r="75" ht="18.75">
      <c r="A75" s="21"/>
    </row>
    <row r="76" ht="18.75">
      <c r="A76" s="21"/>
    </row>
    <row r="77" ht="18.75">
      <c r="A77" s="21"/>
    </row>
    <row r="78" ht="18.75">
      <c r="A78" s="21"/>
    </row>
    <row r="79" ht="18.75">
      <c r="A79" s="21"/>
    </row>
    <row r="80" ht="18.75">
      <c r="A80" s="21"/>
    </row>
    <row r="81" ht="18.75">
      <c r="A81" s="21"/>
    </row>
    <row r="82" ht="18.75">
      <c r="A82" s="21"/>
    </row>
    <row r="83" ht="18.75">
      <c r="A83" s="21"/>
    </row>
    <row r="84" ht="18.75">
      <c r="A84" s="21"/>
    </row>
    <row r="85" ht="18.75">
      <c r="A85" s="21"/>
    </row>
    <row r="86" ht="18.75">
      <c r="A86" s="21"/>
    </row>
    <row r="87" ht="18.75">
      <c r="A87" s="21"/>
    </row>
    <row r="88" ht="18.75">
      <c r="A88" s="21"/>
    </row>
    <row r="89" ht="18.75">
      <c r="A89" s="21"/>
    </row>
    <row r="90" ht="18.75">
      <c r="A90" s="21"/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2010-09-21T03:16:53Z</cp:lastPrinted>
  <dcterms:created xsi:type="dcterms:W3CDTF">2000-08-03T04:15:16Z</dcterms:created>
  <dcterms:modified xsi:type="dcterms:W3CDTF">2024-06-12T07:08:31Z</dcterms:modified>
  <cp:category/>
  <cp:version/>
  <cp:contentType/>
  <cp:contentStatus/>
</cp:coreProperties>
</file>