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<sst xmlns="http://schemas.openxmlformats.org/spreadsheetml/2006/main" count="29" uniqueCount="24">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</sst>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'P.67-H.05'!$A$7:$A$35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'P.67-H.05'!$N$7:$N$35</c:f>
              <c:numCache>
                <c:ptCount val="29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  <c:pt idx="28">
                  <c:v>32.17536</c:v>
                </c:pt>
              </c:numCache>
            </c:numRef>
          </c:val>
        </c:ser>
        <c:gapWidth val="100"/>
        <c:axId val="22287005"/>
        <c:axId val="66365318"/>
      </c:barChart>
      <c:lineChart>
        <c:grouping val="standard"/>
        <c:varyColors val="0"/>
        <c:ser>
          <c:idx val="1"/>
          <c:order val="1"/>
          <c:tx>
            <c:v>ค่าเฉลี่ย 994.2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'P.67-H.05'!$P$7:$P$34</c:f>
              <c:numCache>
                <c:ptCount val="28"/>
                <c:pt idx="0">
                  <c:v>994.1776262857143</c:v>
                </c:pt>
                <c:pt idx="1">
                  <c:v>994.1776262857143</c:v>
                </c:pt>
                <c:pt idx="2">
                  <c:v>994.1776262857143</c:v>
                </c:pt>
                <c:pt idx="3">
                  <c:v>994.1776262857143</c:v>
                </c:pt>
                <c:pt idx="4">
                  <c:v>994.1776262857143</c:v>
                </c:pt>
                <c:pt idx="5">
                  <c:v>994.1776262857143</c:v>
                </c:pt>
                <c:pt idx="6">
                  <c:v>994.1776262857143</c:v>
                </c:pt>
                <c:pt idx="7">
                  <c:v>994.1776262857143</c:v>
                </c:pt>
                <c:pt idx="8">
                  <c:v>994.1776262857143</c:v>
                </c:pt>
                <c:pt idx="9">
                  <c:v>994.1776262857143</c:v>
                </c:pt>
                <c:pt idx="10">
                  <c:v>994.1776262857143</c:v>
                </c:pt>
                <c:pt idx="11">
                  <c:v>994.1776262857143</c:v>
                </c:pt>
                <c:pt idx="12">
                  <c:v>994.1776262857143</c:v>
                </c:pt>
                <c:pt idx="13">
                  <c:v>994.1776262857143</c:v>
                </c:pt>
                <c:pt idx="14">
                  <c:v>994.1776262857143</c:v>
                </c:pt>
                <c:pt idx="15">
                  <c:v>994.1776262857143</c:v>
                </c:pt>
                <c:pt idx="16">
                  <c:v>994.1776262857143</c:v>
                </c:pt>
                <c:pt idx="17">
                  <c:v>994.1776262857143</c:v>
                </c:pt>
                <c:pt idx="18">
                  <c:v>994.1776262857143</c:v>
                </c:pt>
                <c:pt idx="19">
                  <c:v>994.1776262857143</c:v>
                </c:pt>
                <c:pt idx="20">
                  <c:v>994.1776262857143</c:v>
                </c:pt>
                <c:pt idx="21">
                  <c:v>994.1776262857143</c:v>
                </c:pt>
                <c:pt idx="22">
                  <c:v>994.1776262857143</c:v>
                </c:pt>
                <c:pt idx="23">
                  <c:v>994.1776262857143</c:v>
                </c:pt>
                <c:pt idx="24">
                  <c:v>994.1776262857143</c:v>
                </c:pt>
                <c:pt idx="25">
                  <c:v>994.1776262857143</c:v>
                </c:pt>
                <c:pt idx="26">
                  <c:v>994.1776262857143</c:v>
                </c:pt>
                <c:pt idx="27">
                  <c:v>994.1776262857143</c:v>
                </c:pt>
              </c:numCache>
            </c:numRef>
          </c:val>
          <c:smooth val="0"/>
        </c:ser>
        <c:axId val="22287005"/>
        <c:axId val="6636531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65318"/>
        <c:crossesAt val="0"/>
        <c:auto val="1"/>
        <c:lblOffset val="100"/>
        <c:tickLblSkip val="1"/>
        <c:noMultiLvlLbl val="0"/>
      </c:catAx>
      <c:valAx>
        <c:axId val="6636531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7005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B42" sqref="B4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4">$N$40</f>
        <v>994.1776262857143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994.1776262857143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994.1776262857143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994.1776262857143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994.1776262857143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994.1776262857143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994.1776262857143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994.1776262857143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994.1776262857143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994.1776262857143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994.1776262857143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994.1776262857143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994.1776262857143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994.1776262857143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994.1776262857143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994.1776262857143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994.1776262857143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994.1776262857143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994.1776262857143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994.1776262857143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994.1776262857143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994.1776262857143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994.1776262857143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994.1776262857143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994.1776262857143</v>
      </c>
    </row>
    <row r="32" spans="1:16" ht="15" customHeight="1">
      <c r="A32" s="32">
        <v>2564</v>
      </c>
      <c r="B32" s="34">
        <v>10.933488000000008</v>
      </c>
      <c r="C32" s="34">
        <v>12.942720000000014</v>
      </c>
      <c r="D32" s="34">
        <v>17.554751999999993</v>
      </c>
      <c r="E32" s="34">
        <v>28.897344000000004</v>
      </c>
      <c r="F32" s="34">
        <v>22.622976000000005</v>
      </c>
      <c r="G32" s="34">
        <v>73.036512</v>
      </c>
      <c r="H32" s="34">
        <v>64.19779199999999</v>
      </c>
      <c r="I32" s="34">
        <v>42.942528</v>
      </c>
      <c r="J32" s="34">
        <v>5.06304</v>
      </c>
      <c r="K32" s="34">
        <v>6.710688</v>
      </c>
      <c r="L32" s="34">
        <v>6.8567040000000015</v>
      </c>
      <c r="M32" s="34">
        <v>10.210752000000003</v>
      </c>
      <c r="N32" s="35">
        <f>SUM(B32:M32)</f>
        <v>301.969296</v>
      </c>
      <c r="O32" s="36">
        <f t="shared" si="2"/>
        <v>9.575383561643836</v>
      </c>
      <c r="P32" s="37">
        <f t="shared" si="0"/>
        <v>994.1776262857143</v>
      </c>
    </row>
    <row r="33" spans="1:16" ht="15" customHeight="1">
      <c r="A33" s="32">
        <v>2565</v>
      </c>
      <c r="B33" s="34">
        <v>10.084608000000005</v>
      </c>
      <c r="C33" s="34">
        <v>88.68096000000001</v>
      </c>
      <c r="D33" s="34">
        <v>9.770112000000005</v>
      </c>
      <c r="E33" s="34">
        <v>49.62124800000004</v>
      </c>
      <c r="F33" s="34">
        <v>344.5623360000001</v>
      </c>
      <c r="G33" s="34">
        <v>433.45756800000004</v>
      </c>
      <c r="H33" s="34">
        <v>365.170464</v>
      </c>
      <c r="I33" s="34">
        <v>112.027968</v>
      </c>
      <c r="J33" s="34">
        <v>47.71612800000001</v>
      </c>
      <c r="K33" s="34">
        <v>43.59312000000001</v>
      </c>
      <c r="L33" s="34">
        <v>41.562720000000006</v>
      </c>
      <c r="M33" s="34">
        <v>48.437568000000006</v>
      </c>
      <c r="N33" s="35">
        <f>SUM(B33:M33)</f>
        <v>1594.6848000000002</v>
      </c>
      <c r="O33" s="36">
        <f>+N33*1000000/(365*86400)</f>
        <v>50.567123287671244</v>
      </c>
      <c r="P33" s="37">
        <f t="shared" si="0"/>
        <v>994.1776262857143</v>
      </c>
    </row>
    <row r="34" spans="1:16" ht="15" customHeight="1">
      <c r="A34" s="32">
        <v>2566</v>
      </c>
      <c r="B34" s="34">
        <v>44.621280000000006</v>
      </c>
      <c r="C34" s="34">
        <v>49.24972800000001</v>
      </c>
      <c r="D34" s="34">
        <v>36.26640000000001</v>
      </c>
      <c r="E34" s="34">
        <v>40.96915200000001</v>
      </c>
      <c r="F34" s="34">
        <v>69.470784</v>
      </c>
      <c r="G34" s="34">
        <v>218.63260800000003</v>
      </c>
      <c r="H34" s="34">
        <v>345.55248000000006</v>
      </c>
      <c r="I34" s="34">
        <v>144.91872</v>
      </c>
      <c r="J34" s="34">
        <v>39.65414400000002</v>
      </c>
      <c r="K34" s="34">
        <v>23.905152</v>
      </c>
      <c r="L34" s="34">
        <v>14.459904000000002</v>
      </c>
      <c r="M34" s="34">
        <v>29.40451199999999</v>
      </c>
      <c r="N34" s="35">
        <f>SUM(B34:M34)</f>
        <v>1057.1048640000001</v>
      </c>
      <c r="O34" s="36">
        <f>+N34*1000000/(365*86400)</f>
        <v>33.520575342465754</v>
      </c>
      <c r="P34" s="37">
        <f t="shared" si="0"/>
        <v>994.1776262857143</v>
      </c>
    </row>
    <row r="35" spans="1:16" ht="15" customHeight="1">
      <c r="A35" s="43">
        <v>2567</v>
      </c>
      <c r="B35" s="44">
        <v>32.17536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>
        <f>SUM(B35:M35)</f>
        <v>32.17536</v>
      </c>
      <c r="O35" s="46">
        <f>+N35*1000000/(365*86400)</f>
        <v>1.0202739726027397</v>
      </c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MAX(B7:B34)</f>
        <v>110.22912</v>
      </c>
      <c r="C39" s="41">
        <f aca="true" t="shared" si="4" ref="C39:M39">MAX(C7:C34)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>MAX(N7:N34)</f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AVERAGE(B7:B34)</f>
        <v>39.34822514285714</v>
      </c>
      <c r="C40" s="41">
        <f aca="true" t="shared" si="5" ref="C40:M40">AVERAGE(C7:C34)</f>
        <v>61.280007714285695</v>
      </c>
      <c r="D40" s="41">
        <f t="shared" si="5"/>
        <v>60.66637142857142</v>
      </c>
      <c r="E40" s="41">
        <f t="shared" si="5"/>
        <v>69.59493685714287</v>
      </c>
      <c r="F40" s="41">
        <f t="shared" si="5"/>
        <v>165.01066114285712</v>
      </c>
      <c r="G40" s="41">
        <f t="shared" si="5"/>
        <v>245.17635314285707</v>
      </c>
      <c r="H40" s="41">
        <f t="shared" si="5"/>
        <v>159.31249571428575</v>
      </c>
      <c r="I40" s="41">
        <f t="shared" si="5"/>
        <v>90.38501542857144</v>
      </c>
      <c r="J40" s="41">
        <f t="shared" si="5"/>
        <v>41.17375171428572</v>
      </c>
      <c r="K40" s="41">
        <f t="shared" si="5"/>
        <v>21.491658571428577</v>
      </c>
      <c r="L40" s="41">
        <f t="shared" si="5"/>
        <v>17.31743342857143</v>
      </c>
      <c r="M40" s="41">
        <f t="shared" si="5"/>
        <v>23.420716</v>
      </c>
      <c r="N40" s="41">
        <f>SUM(B40:M40)</f>
        <v>994.1776262857143</v>
      </c>
      <c r="O40" s="36">
        <f>+N40*1000000/(365*86400)</f>
        <v>31.525165724432846</v>
      </c>
      <c r="P40" s="42"/>
    </row>
    <row r="41" spans="1:16" ht="15" customHeight="1">
      <c r="A41" s="33" t="s">
        <v>20</v>
      </c>
      <c r="B41" s="41">
        <f>MIN(B7:B34)</f>
        <v>6.52</v>
      </c>
      <c r="C41" s="41">
        <f aca="true" t="shared" si="6" ref="C41:M41">MIN(C7:C34)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22.622976000000005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4.89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>MIN(N7:N34)</f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2016-07-08T09:04:23Z</cp:lastPrinted>
  <dcterms:created xsi:type="dcterms:W3CDTF">1994-01-31T08:04:27Z</dcterms:created>
  <dcterms:modified xsi:type="dcterms:W3CDTF">2024-05-27T02:01:22Z</dcterms:modified>
  <cp:category/>
  <cp:version/>
  <cp:contentType/>
  <cp:contentStatus/>
</cp:coreProperties>
</file>