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5850" activeTab="0"/>
  </bookViews>
  <sheets>
    <sheet name="กราฟ-P.64" sheetId="1" r:id="rId1"/>
    <sheet name="ปริมาณน้ำสูงสุด" sheetId="2" r:id="rId2"/>
    <sheet name="Data P.64" sheetId="3" r:id="rId3"/>
  </sheets>
  <definedNames>
    <definedName name="_xlnm.Print_Area" localSheetId="2">'Data P.64'!$A$1:$O$43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<sst xmlns="http://schemas.openxmlformats.org/spreadsheetml/2006/main" count="93" uniqueCount="24">
  <si>
    <t xml:space="preserve">       ปริมาณน้ำรายปี</t>
  </si>
  <si>
    <t xml:space="preserve"> </t>
  </si>
  <si>
    <t>สถานี :  P.64  น้ำแม่ตื่น  บ้านหลวง  อ.อมก๋อย  จ.เชียงใหม่</t>
  </si>
  <si>
    <t>พื้นที่รับน้ำ   336   ตร.กม.</t>
  </si>
  <si>
    <t>ตลิ่งฝั่งซ้าย 793.419  ม.(ร.ท.ก.) ตลิ่งฝั่งขวา 793.550  ม.(ร.ท.ก.) ท้องน้ำ 787.092 ม.(ร.ท.ก.) ศูนย์เสาระดับน้ำ 787.355 ม.(ร.ท.ก.)</t>
  </si>
  <si>
    <t>สูงสุด</t>
  </si>
  <si>
    <t>ต่ำสุด</t>
  </si>
  <si>
    <t>รายปี</t>
  </si>
  <si>
    <t>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</si>
  <si>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</si>
  <si>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</si>
  <si>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</si>
  <si>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</si>
  <si>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</si>
  <si>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</si>
  <si>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</si>
  <si>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ม.(รสม.)</t>
  </si>
  <si>
    <t>ลบ.ม./วิ</t>
  </si>
  <si>
    <t>ล้าน ลบ.ม.</t>
  </si>
  <si>
    <t>_</t>
  </si>
  <si>
    <t>31 เม.ย.</t>
  </si>
  <si>
    <t>-</t>
  </si>
  <si>
    <t>2.ปี2548 - ปัจจุบัน ไม่สำรวจปริมาณน้ำ</t>
  </si>
  <si>
    <r>
      <t xml:space="preserve"> </t>
    </r>
    <r>
      <rPr>
        <b/>
        <u val="single"/>
        <sz val="16"/>
        <rFont val="AngsanaUPC"/>
        <family val="1"/>
      </rPr>
      <t>หมายเหตุ</t>
    </r>
    <r>
      <rPr>
        <sz val="16"/>
        <rFont val="AngsanaUPC"/>
        <family val="1"/>
      </rPr>
      <t xml:space="preserve"> 1. ปีน้ำเริ่มตั้งแต่ 1 เม.ย. ถึง 31 มี.ค. ของปีต่อไป  </t>
    </r>
  </si>
</sst>
</file>

<file path=xl/styles.xml><?xml version="1.0" encoding="utf-8"?>
<styleSheet xmlns="http://schemas.openxmlformats.org/spreadsheetml/2006/main">
  <numFmts count="2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฿&quot;#,##0_);[Red]\(&quot;฿&quot;#,##0\)"/>
    <numFmt numFmtId="188" formatCode="&quot;฿&quot;#,##0.00_);[Red]\(&quot;฿&quot;#,##0.00\)"/>
    <numFmt numFmtId="189" formatCode="0.00_)"/>
    <numFmt numFmtId="190" formatCode="0_)"/>
    <numFmt numFmtId="191" formatCode="0_);\(0\)"/>
    <numFmt numFmtId="192" formatCode="d\ \ด\ด\ด"/>
    <numFmt numFmtId="193" formatCode="0.000"/>
    <numFmt numFmtId="194" formatCode="bbbb"/>
    <numFmt numFmtId="195" formatCode="#,##0.00_ ;\-#,##0.00\ "/>
  </numFmts>
  <fonts count="39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8"/>
      <name val="AngsanaUPC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36"/>
      <name val="AngsanaUPC"/>
      <family val="1"/>
    </font>
    <font>
      <u val="single"/>
      <sz val="14"/>
      <color indexed="12"/>
      <name val="AngsanaUPC"/>
      <family val="1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4"/>
      <name val="Angsana New"/>
      <family val="1"/>
    </font>
    <font>
      <b/>
      <sz val="22"/>
      <name val="Angsana New"/>
      <family val="1"/>
    </font>
    <font>
      <b/>
      <sz val="16"/>
      <name val="Angsana New"/>
      <family val="1"/>
    </font>
    <font>
      <b/>
      <sz val="14"/>
      <name val="Angsana New"/>
      <family val="1"/>
    </font>
    <font>
      <b/>
      <sz val="12"/>
      <name val="Angsana New"/>
      <family val="1"/>
    </font>
    <font>
      <sz val="14"/>
      <color indexed="10"/>
      <name val="AngsanaUPC"/>
      <family val="1"/>
    </font>
    <font>
      <sz val="14"/>
      <color indexed="10"/>
      <name val="Angsana New"/>
      <family val="1"/>
    </font>
    <font>
      <b/>
      <u val="single"/>
      <sz val="16"/>
      <name val="AngsanaUPC"/>
      <family val="1"/>
    </font>
    <font>
      <sz val="16"/>
      <name val="AngsanaUPC"/>
      <family val="1"/>
    </font>
    <font>
      <b/>
      <sz val="14"/>
      <name val="AngsanaUPC"/>
      <family val="1"/>
    </font>
    <font>
      <sz val="16.75"/>
      <name val="TH SarabunPSK"/>
      <family val="2"/>
    </font>
    <font>
      <b/>
      <sz val="20"/>
      <color indexed="12"/>
      <name val="TH SarabunPSK"/>
      <family val="2"/>
    </font>
    <font>
      <b/>
      <sz val="16.75"/>
      <name val="TH SarabunPSK"/>
      <family val="2"/>
    </font>
    <font>
      <sz val="16.75"/>
      <color indexed="10"/>
      <name val="TH SarabunPSK"/>
      <family val="2"/>
    </font>
    <font>
      <sz val="14"/>
      <name val="TH SarabunPSK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64">
    <xf numFmtId="189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1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12" borderId="2" applyNumberFormat="0" applyAlignment="0" applyProtection="0"/>
    <xf numFmtId="0" fontId="11" fillId="0" borderId="3" applyNumberFormat="0" applyFill="0" applyAlignment="0" applyProtection="0"/>
    <xf numFmtId="0" fontId="15" fillId="6" borderId="0" applyNumberFormat="0" applyBorder="0" applyAlignment="0" applyProtection="0"/>
    <xf numFmtId="0" fontId="0" fillId="0" borderId="0">
      <alignment/>
      <protection/>
    </xf>
    <xf numFmtId="0" fontId="16" fillId="7" borderId="1" applyNumberFormat="0" applyAlignment="0" applyProtection="0"/>
    <xf numFmtId="0" fontId="17" fillId="7" borderId="0" applyNumberFormat="0" applyBorder="0" applyAlignment="0" applyProtection="0"/>
    <xf numFmtId="9" fontId="4" fillId="0" borderId="0" applyFont="0" applyFill="0" applyBorder="0" applyAlignment="0" applyProtection="0"/>
    <xf numFmtId="0" fontId="18" fillId="0" borderId="4" applyNumberFormat="0" applyFill="0" applyAlignment="0" applyProtection="0"/>
    <xf numFmtId="0" fontId="19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20" fillId="11" borderId="5" applyNumberFormat="0" applyAlignment="0" applyProtection="0"/>
    <xf numFmtId="0" fontId="0" fillId="4" borderId="6" applyNumberFormat="0" applyFont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137">
    <xf numFmtId="189" fontId="0" fillId="0" borderId="0" xfId="0" applyAlignment="1">
      <alignment/>
    </xf>
    <xf numFmtId="0" fontId="24" fillId="0" borderId="0" xfId="46" applyFont="1">
      <alignment/>
      <protection/>
    </xf>
    <xf numFmtId="192" fontId="25" fillId="0" borderId="0" xfId="46" applyNumberFormat="1" applyFont="1" applyAlignment="1">
      <alignment horizontal="centerContinuous"/>
      <protection/>
    </xf>
    <xf numFmtId="2" fontId="24" fillId="0" borderId="0" xfId="46" applyNumberFormat="1" applyFont="1" applyAlignment="1">
      <alignment horizontal="centerContinuous"/>
      <protection/>
    </xf>
    <xf numFmtId="192" fontId="24" fillId="0" borderId="0" xfId="46" applyNumberFormat="1" applyFont="1" applyAlignment="1">
      <alignment horizontal="centerContinuous"/>
      <protection/>
    </xf>
    <xf numFmtId="0" fontId="0" fillId="0" borderId="0" xfId="46">
      <alignment/>
      <protection/>
    </xf>
    <xf numFmtId="0" fontId="24" fillId="0" borderId="0" xfId="46" applyFont="1" applyAlignment="1">
      <alignment horizontal="center"/>
      <protection/>
    </xf>
    <xf numFmtId="2" fontId="24" fillId="0" borderId="0" xfId="46" applyNumberFormat="1" applyFont="1">
      <alignment/>
      <protection/>
    </xf>
    <xf numFmtId="192" fontId="24" fillId="0" borderId="0" xfId="46" applyNumberFormat="1" applyFont="1" applyAlignment="1">
      <alignment horizontal="right"/>
      <protection/>
    </xf>
    <xf numFmtId="2" fontId="24" fillId="0" borderId="0" xfId="46" applyNumberFormat="1" applyFont="1" applyAlignment="1">
      <alignment horizontal="center"/>
      <protection/>
    </xf>
    <xf numFmtId="192" fontId="24" fillId="0" borderId="0" xfId="46" applyNumberFormat="1" applyFont="1" applyAlignment="1">
      <alignment horizontal="center"/>
      <protection/>
    </xf>
    <xf numFmtId="2" fontId="24" fillId="0" borderId="0" xfId="46" applyNumberFormat="1" applyFont="1" applyAlignment="1">
      <alignment horizontal="right"/>
      <protection/>
    </xf>
    <xf numFmtId="192" fontId="24" fillId="0" borderId="0" xfId="46" applyNumberFormat="1" applyFont="1">
      <alignment/>
      <protection/>
    </xf>
    <xf numFmtId="0" fontId="26" fillId="0" borderId="0" xfId="46" applyFont="1" applyAlignment="1">
      <alignment horizontal="left"/>
      <protection/>
    </xf>
    <xf numFmtId="2" fontId="26" fillId="0" borderId="0" xfId="46" applyNumberFormat="1" applyFont="1">
      <alignment/>
      <protection/>
    </xf>
    <xf numFmtId="192" fontId="26" fillId="0" borderId="0" xfId="46" applyNumberFormat="1" applyFont="1" applyAlignment="1">
      <alignment horizontal="right"/>
      <protection/>
    </xf>
    <xf numFmtId="0" fontId="26" fillId="0" borderId="0" xfId="46" applyFont="1">
      <alignment/>
      <protection/>
    </xf>
    <xf numFmtId="192" fontId="26" fillId="0" borderId="0" xfId="46" applyNumberFormat="1" applyFont="1">
      <alignment/>
      <protection/>
    </xf>
    <xf numFmtId="2" fontId="26" fillId="0" borderId="0" xfId="46" applyNumberFormat="1" applyFont="1" applyAlignment="1">
      <alignment horizontal="right"/>
      <protection/>
    </xf>
    <xf numFmtId="192" fontId="26" fillId="0" borderId="0" xfId="46" applyNumberFormat="1" applyFont="1" applyAlignment="1">
      <alignment horizontal="center"/>
      <protection/>
    </xf>
    <xf numFmtId="192" fontId="27" fillId="0" borderId="0" xfId="46" applyNumberFormat="1" applyFont="1">
      <alignment/>
      <protection/>
    </xf>
    <xf numFmtId="2" fontId="27" fillId="0" borderId="0" xfId="46" applyNumberFormat="1" applyFont="1">
      <alignment/>
      <protection/>
    </xf>
    <xf numFmtId="194" fontId="24" fillId="0" borderId="0" xfId="46" applyNumberFormat="1" applyFont="1" applyFill="1" applyBorder="1">
      <alignment/>
      <protection/>
    </xf>
    <xf numFmtId="192" fontId="24" fillId="0" borderId="0" xfId="46" applyNumberFormat="1" applyFont="1" applyBorder="1" applyAlignment="1">
      <alignment horizontal="right"/>
      <protection/>
    </xf>
    <xf numFmtId="0" fontId="27" fillId="0" borderId="0" xfId="46" applyFont="1" applyAlignment="1">
      <alignment horizontal="left"/>
      <protection/>
    </xf>
    <xf numFmtId="2" fontId="27" fillId="0" borderId="0" xfId="46" applyNumberFormat="1" applyFont="1" applyAlignment="1">
      <alignment horizontal="left"/>
      <protection/>
    </xf>
    <xf numFmtId="192" fontId="27" fillId="0" borderId="0" xfId="46" applyNumberFormat="1" applyFont="1" applyAlignment="1">
      <alignment horizontal="right"/>
      <protection/>
    </xf>
    <xf numFmtId="2" fontId="27" fillId="0" borderId="0" xfId="46" applyNumberFormat="1" applyFont="1" applyAlignment="1">
      <alignment horizontal="center"/>
      <protection/>
    </xf>
    <xf numFmtId="192" fontId="27" fillId="0" borderId="0" xfId="46" applyNumberFormat="1" applyFont="1" applyAlignment="1">
      <alignment horizontal="center"/>
      <protection/>
    </xf>
    <xf numFmtId="2" fontId="27" fillId="0" borderId="0" xfId="46" applyNumberFormat="1" applyFont="1" applyAlignment="1">
      <alignment horizontal="right"/>
      <protection/>
    </xf>
    <xf numFmtId="193" fontId="24" fillId="0" borderId="0" xfId="46" applyNumberFormat="1" applyFont="1">
      <alignment/>
      <protection/>
    </xf>
    <xf numFmtId="2" fontId="24" fillId="0" borderId="0" xfId="46" applyNumberFormat="1" applyFont="1" applyBorder="1" applyAlignment="1">
      <alignment/>
      <protection/>
    </xf>
    <xf numFmtId="0" fontId="27" fillId="0" borderId="10" xfId="46" applyFont="1" applyBorder="1" applyAlignment="1">
      <alignment horizontal="center"/>
      <protection/>
    </xf>
    <xf numFmtId="2" fontId="27" fillId="0" borderId="11" xfId="46" applyNumberFormat="1" applyFont="1" applyBorder="1" applyAlignment="1">
      <alignment horizontal="centerContinuous"/>
      <protection/>
    </xf>
    <xf numFmtId="0" fontId="27" fillId="0" borderId="11" xfId="46" applyFont="1" applyBorder="1" applyAlignment="1">
      <alignment horizontal="centerContinuous"/>
      <protection/>
    </xf>
    <xf numFmtId="192" fontId="28" fillId="0" borderId="11" xfId="46" applyNumberFormat="1" applyFont="1" applyBorder="1" applyAlignment="1">
      <alignment horizontal="centerContinuous"/>
      <protection/>
    </xf>
    <xf numFmtId="2" fontId="28" fillId="0" borderId="11" xfId="46" applyNumberFormat="1" applyFont="1" applyBorder="1" applyAlignment="1">
      <alignment horizontal="centerContinuous"/>
      <protection/>
    </xf>
    <xf numFmtId="192" fontId="28" fillId="0" borderId="12" xfId="46" applyNumberFormat="1" applyFont="1" applyBorder="1" applyAlignment="1">
      <alignment horizontal="centerContinuous"/>
      <protection/>
    </xf>
    <xf numFmtId="192" fontId="27" fillId="0" borderId="11" xfId="46" applyNumberFormat="1" applyFont="1" applyBorder="1" applyAlignment="1">
      <alignment horizontal="centerContinuous"/>
      <protection/>
    </xf>
    <xf numFmtId="2" fontId="27" fillId="0" borderId="13" xfId="46" applyNumberFormat="1" applyFont="1" applyBorder="1" applyAlignment="1">
      <alignment horizontal="centerContinuous"/>
      <protection/>
    </xf>
    <xf numFmtId="2" fontId="28" fillId="0" borderId="14" xfId="46" applyNumberFormat="1" applyFont="1" applyBorder="1" applyAlignment="1">
      <alignment horizontal="centerContinuous"/>
      <protection/>
    </xf>
    <xf numFmtId="0" fontId="27" fillId="0" borderId="15" xfId="46" applyFont="1" applyBorder="1" applyAlignment="1">
      <alignment horizontal="center"/>
      <protection/>
    </xf>
    <xf numFmtId="2" fontId="27" fillId="0" borderId="16" xfId="46" applyNumberFormat="1" applyFont="1" applyBorder="1" applyAlignment="1">
      <alignment horizontal="centerContinuous"/>
      <protection/>
    </xf>
    <xf numFmtId="0" fontId="27" fillId="0" borderId="17" xfId="46" applyFont="1" applyBorder="1" applyAlignment="1">
      <alignment horizontal="centerContinuous"/>
      <protection/>
    </xf>
    <xf numFmtId="192" fontId="27" fillId="0" borderId="16" xfId="46" applyNumberFormat="1" applyFont="1" applyBorder="1" applyAlignment="1">
      <alignment horizontal="centerContinuous"/>
      <protection/>
    </xf>
    <xf numFmtId="0" fontId="27" fillId="0" borderId="16" xfId="46" applyFont="1" applyBorder="1" applyAlignment="1">
      <alignment horizontal="centerContinuous"/>
      <protection/>
    </xf>
    <xf numFmtId="192" fontId="27" fillId="0" borderId="18" xfId="46" applyNumberFormat="1" applyFont="1" applyBorder="1" applyAlignment="1">
      <alignment horizontal="centerContinuous"/>
      <protection/>
    </xf>
    <xf numFmtId="2" fontId="27" fillId="0" borderId="17" xfId="46" applyNumberFormat="1" applyFont="1" applyBorder="1" applyAlignment="1">
      <alignment horizontal="centerContinuous"/>
      <protection/>
    </xf>
    <xf numFmtId="2" fontId="27" fillId="0" borderId="15" xfId="46" applyNumberFormat="1" applyFont="1" applyBorder="1" applyAlignment="1">
      <alignment horizontal="center"/>
      <protection/>
    </xf>
    <xf numFmtId="2" fontId="28" fillId="0" borderId="19" xfId="46" applyNumberFormat="1" applyFont="1" applyBorder="1">
      <alignment/>
      <protection/>
    </xf>
    <xf numFmtId="192" fontId="28" fillId="0" borderId="19" xfId="46" applyNumberFormat="1" applyFont="1" applyBorder="1" applyAlignment="1">
      <alignment horizontal="center"/>
      <protection/>
    </xf>
    <xf numFmtId="2" fontId="28" fillId="0" borderId="19" xfId="46" applyNumberFormat="1" applyFont="1" applyBorder="1" applyAlignment="1">
      <alignment horizontal="left"/>
      <protection/>
    </xf>
    <xf numFmtId="2" fontId="28" fillId="0" borderId="19" xfId="46" applyNumberFormat="1" applyFont="1" applyBorder="1" applyAlignment="1">
      <alignment horizontal="center"/>
      <protection/>
    </xf>
    <xf numFmtId="192" fontId="28" fillId="0" borderId="15" xfId="46" applyNumberFormat="1" applyFont="1" applyBorder="1" applyAlignment="1">
      <alignment horizontal="center"/>
      <protection/>
    </xf>
    <xf numFmtId="2" fontId="0" fillId="0" borderId="0" xfId="46" applyNumberFormat="1">
      <alignment/>
      <protection/>
    </xf>
    <xf numFmtId="0" fontId="27" fillId="0" borderId="18" xfId="46" applyFont="1" applyBorder="1">
      <alignment/>
      <protection/>
    </xf>
    <xf numFmtId="2" fontId="28" fillId="0" borderId="16" xfId="46" applyNumberFormat="1" applyFont="1" applyBorder="1">
      <alignment/>
      <protection/>
    </xf>
    <xf numFmtId="2" fontId="28" fillId="0" borderId="16" xfId="46" applyNumberFormat="1" applyFont="1" applyBorder="1" applyAlignment="1">
      <alignment horizontal="center"/>
      <protection/>
    </xf>
    <xf numFmtId="192" fontId="28" fillId="0" borderId="16" xfId="46" applyNumberFormat="1" applyFont="1" applyBorder="1" applyAlignment="1">
      <alignment horizontal="right"/>
      <protection/>
    </xf>
    <xf numFmtId="192" fontId="28" fillId="0" borderId="16" xfId="46" applyNumberFormat="1" applyFont="1" applyBorder="1" applyAlignment="1">
      <alignment horizontal="center"/>
      <protection/>
    </xf>
    <xf numFmtId="192" fontId="28" fillId="0" borderId="18" xfId="46" applyNumberFormat="1" applyFont="1" applyBorder="1">
      <alignment/>
      <protection/>
    </xf>
    <xf numFmtId="0" fontId="24" fillId="0" borderId="10" xfId="46" applyFont="1" applyFill="1" applyBorder="1">
      <alignment/>
      <protection/>
    </xf>
    <xf numFmtId="2" fontId="24" fillId="0" borderId="20" xfId="46" applyNumberFormat="1" applyFont="1" applyFill="1" applyBorder="1" applyAlignment="1" applyProtection="1">
      <alignment horizontal="right"/>
      <protection locked="0"/>
    </xf>
    <xf numFmtId="2" fontId="24" fillId="0" borderId="21" xfId="46" applyNumberFormat="1" applyFont="1" applyFill="1" applyBorder="1" applyAlignment="1">
      <alignment/>
      <protection/>
    </xf>
    <xf numFmtId="16" fontId="24" fillId="0" borderId="22" xfId="46" applyNumberFormat="1" applyFont="1" applyBorder="1" applyAlignment="1">
      <alignment/>
      <protection/>
    </xf>
    <xf numFmtId="2" fontId="24" fillId="0" borderId="20" xfId="46" applyNumberFormat="1" applyFont="1" applyBorder="1" applyAlignment="1">
      <alignment/>
      <protection/>
    </xf>
    <xf numFmtId="2" fontId="24" fillId="0" borderId="21" xfId="46" applyNumberFormat="1" applyFont="1" applyBorder="1" applyAlignment="1">
      <alignment/>
      <protection/>
    </xf>
    <xf numFmtId="16" fontId="24" fillId="0" borderId="23" xfId="46" applyNumberFormat="1" applyFont="1" applyBorder="1" applyAlignment="1">
      <alignment/>
      <protection/>
    </xf>
    <xf numFmtId="2" fontId="24" fillId="0" borderId="24" xfId="46" applyNumberFormat="1" applyFont="1" applyBorder="1" applyAlignment="1">
      <alignment/>
      <protection/>
    </xf>
    <xf numFmtId="2" fontId="24" fillId="0" borderId="21" xfId="46" applyNumberFormat="1" applyFont="1" applyBorder="1" applyAlignment="1">
      <alignment horizontal="right"/>
      <protection/>
    </xf>
    <xf numFmtId="2" fontId="24" fillId="0" borderId="20" xfId="46" applyNumberFormat="1" applyFont="1" applyBorder="1" applyAlignment="1">
      <alignment horizontal="right"/>
      <protection/>
    </xf>
    <xf numFmtId="16" fontId="24" fillId="0" borderId="23" xfId="46" applyNumberFormat="1" applyFont="1" applyBorder="1" applyAlignment="1">
      <alignment horizontal="right"/>
      <protection/>
    </xf>
    <xf numFmtId="192" fontId="24" fillId="0" borderId="24" xfId="46" applyNumberFormat="1" applyFont="1" applyBorder="1" applyAlignment="1">
      <alignment horizontal="right"/>
      <protection/>
    </xf>
    <xf numFmtId="192" fontId="24" fillId="0" borderId="23" xfId="46" applyNumberFormat="1" applyFont="1" applyBorder="1" applyAlignment="1">
      <alignment horizontal="right"/>
      <protection/>
    </xf>
    <xf numFmtId="2" fontId="0" fillId="0" borderId="0" xfId="46" applyNumberFormat="1" applyAlignment="1">
      <alignment horizontal="right"/>
      <protection/>
    </xf>
    <xf numFmtId="0" fontId="24" fillId="0" borderId="15" xfId="46" applyFont="1" applyBorder="1">
      <alignment/>
      <protection/>
    </xf>
    <xf numFmtId="2" fontId="24" fillId="0" borderId="25" xfId="46" applyNumberFormat="1" applyFont="1" applyFill="1" applyBorder="1" applyAlignment="1" applyProtection="1">
      <alignment horizontal="right"/>
      <protection locked="0"/>
    </xf>
    <xf numFmtId="2" fontId="24" fillId="0" borderId="26" xfId="46" applyNumberFormat="1" applyFont="1" applyBorder="1" applyAlignment="1">
      <alignment/>
      <protection/>
    </xf>
    <xf numFmtId="16" fontId="24" fillId="0" borderId="27" xfId="46" applyNumberFormat="1" applyFont="1" applyBorder="1" applyAlignment="1">
      <alignment/>
      <protection/>
    </xf>
    <xf numFmtId="2" fontId="24" fillId="0" borderId="25" xfId="46" applyNumberFormat="1" applyFont="1" applyBorder="1" applyAlignment="1">
      <alignment/>
      <protection/>
    </xf>
    <xf numFmtId="16" fontId="24" fillId="0" borderId="28" xfId="46" applyNumberFormat="1" applyFont="1" applyBorder="1" applyAlignment="1">
      <alignment/>
      <protection/>
    </xf>
    <xf numFmtId="2" fontId="24" fillId="0" borderId="29" xfId="46" applyNumberFormat="1" applyFont="1" applyBorder="1" applyAlignment="1">
      <alignment/>
      <protection/>
    </xf>
    <xf numFmtId="2" fontId="24" fillId="0" borderId="28" xfId="46" applyNumberFormat="1" applyFont="1" applyBorder="1" applyAlignment="1">
      <alignment/>
      <protection/>
    </xf>
    <xf numFmtId="2" fontId="29" fillId="0" borderId="0" xfId="46" applyNumberFormat="1" applyFont="1">
      <alignment/>
      <protection/>
    </xf>
    <xf numFmtId="0" fontId="24" fillId="0" borderId="28" xfId="46" applyFont="1" applyBorder="1" applyAlignment="1">
      <alignment/>
      <protection/>
    </xf>
    <xf numFmtId="189" fontId="24" fillId="0" borderId="0" xfId="46" applyNumberFormat="1" applyFont="1" applyBorder="1" applyAlignment="1" applyProtection="1">
      <alignment/>
      <protection/>
    </xf>
    <xf numFmtId="10" fontId="0" fillId="0" borderId="0" xfId="46" applyNumberFormat="1">
      <alignment/>
      <protection/>
    </xf>
    <xf numFmtId="2" fontId="24" fillId="0" borderId="0" xfId="46" applyNumberFormat="1" applyFont="1" applyFill="1" applyBorder="1" applyAlignment="1">
      <alignment/>
      <protection/>
    </xf>
    <xf numFmtId="2" fontId="24" fillId="0" borderId="0" xfId="46" applyNumberFormat="1" applyFont="1" applyBorder="1" applyAlignment="1">
      <alignment horizontal="right"/>
      <protection/>
    </xf>
    <xf numFmtId="189" fontId="24" fillId="0" borderId="26" xfId="46" applyNumberFormat="1" applyFont="1" applyBorder="1" applyAlignment="1" applyProtection="1">
      <alignment/>
      <protection/>
    </xf>
    <xf numFmtId="2" fontId="24" fillId="0" borderId="19" xfId="46" applyNumberFormat="1" applyFont="1" applyBorder="1" applyAlignment="1">
      <alignment/>
      <protection/>
    </xf>
    <xf numFmtId="2" fontId="24" fillId="0" borderId="0" xfId="46" applyNumberFormat="1" applyFont="1" applyBorder="1">
      <alignment/>
      <protection/>
    </xf>
    <xf numFmtId="2" fontId="24" fillId="0" borderId="26" xfId="46" applyNumberFormat="1" applyFont="1" applyFill="1" applyBorder="1" applyAlignment="1">
      <alignment/>
      <protection/>
    </xf>
    <xf numFmtId="16" fontId="24" fillId="0" borderId="27" xfId="46" applyNumberFormat="1" applyFont="1" applyFill="1" applyBorder="1" applyAlignment="1">
      <alignment/>
      <protection/>
    </xf>
    <xf numFmtId="16" fontId="24" fillId="0" borderId="28" xfId="46" applyNumberFormat="1" applyFont="1" applyFill="1" applyBorder="1" applyAlignment="1">
      <alignment/>
      <protection/>
    </xf>
    <xf numFmtId="2" fontId="24" fillId="0" borderId="29" xfId="46" applyNumberFormat="1" applyFont="1" applyFill="1" applyBorder="1" applyAlignment="1">
      <alignment/>
      <protection/>
    </xf>
    <xf numFmtId="0" fontId="0" fillId="0" borderId="0" xfId="46" applyBorder="1" applyAlignment="1">
      <alignment horizontal="right"/>
      <protection/>
    </xf>
    <xf numFmtId="2" fontId="24" fillId="0" borderId="29" xfId="46" applyNumberFormat="1" applyFont="1" applyBorder="1" applyAlignment="1">
      <alignment horizontal="right"/>
      <protection/>
    </xf>
    <xf numFmtId="2" fontId="24" fillId="0" borderId="26" xfId="46" applyNumberFormat="1" applyFont="1" applyBorder="1" applyAlignment="1">
      <alignment horizontal="right"/>
      <protection/>
    </xf>
    <xf numFmtId="16" fontId="24" fillId="0" borderId="27" xfId="46" applyNumberFormat="1" applyFont="1" applyFill="1" applyBorder="1" applyAlignment="1">
      <alignment horizontal="right"/>
      <protection/>
    </xf>
    <xf numFmtId="2" fontId="24" fillId="0" borderId="25" xfId="46" applyNumberFormat="1" applyFont="1" applyBorder="1" applyAlignment="1">
      <alignment horizontal="right"/>
      <protection/>
    </xf>
    <xf numFmtId="16" fontId="24" fillId="0" borderId="28" xfId="46" applyNumberFormat="1" applyFont="1" applyFill="1" applyBorder="1" applyAlignment="1">
      <alignment horizontal="right"/>
      <protection/>
    </xf>
    <xf numFmtId="2" fontId="24" fillId="0" borderId="28" xfId="46" applyNumberFormat="1" applyFont="1" applyBorder="1" applyAlignment="1">
      <alignment horizontal="right"/>
      <protection/>
    </xf>
    <xf numFmtId="2" fontId="24" fillId="0" borderId="29" xfId="46" applyNumberFormat="1" applyFont="1" applyFill="1" applyBorder="1">
      <alignment/>
      <protection/>
    </xf>
    <xf numFmtId="2" fontId="24" fillId="0" borderId="26" xfId="46" applyNumberFormat="1" applyFont="1" applyFill="1" applyBorder="1">
      <alignment/>
      <protection/>
    </xf>
    <xf numFmtId="2" fontId="24" fillId="0" borderId="25" xfId="46" applyNumberFormat="1" applyFont="1" applyBorder="1">
      <alignment/>
      <protection/>
    </xf>
    <xf numFmtId="2" fontId="24" fillId="0" borderId="26" xfId="46" applyNumberFormat="1" applyFont="1" applyBorder="1">
      <alignment/>
      <protection/>
    </xf>
    <xf numFmtId="2" fontId="24" fillId="0" borderId="29" xfId="46" applyNumberFormat="1" applyFont="1" applyBorder="1">
      <alignment/>
      <protection/>
    </xf>
    <xf numFmtId="2" fontId="24" fillId="0" borderId="28" xfId="46" applyNumberFormat="1" applyFont="1" applyBorder="1">
      <alignment/>
      <protection/>
    </xf>
    <xf numFmtId="2" fontId="30" fillId="0" borderId="0" xfId="46" applyNumberFormat="1" applyFont="1">
      <alignment/>
      <protection/>
    </xf>
    <xf numFmtId="0" fontId="24" fillId="0" borderId="28" xfId="46" applyFont="1" applyBorder="1" applyAlignment="1">
      <alignment horizontal="right"/>
      <protection/>
    </xf>
    <xf numFmtId="2" fontId="0" fillId="0" borderId="29" xfId="46" applyNumberFormat="1" applyBorder="1">
      <alignment/>
      <protection/>
    </xf>
    <xf numFmtId="2" fontId="0" fillId="0" borderId="26" xfId="46" applyNumberFormat="1" applyBorder="1" applyAlignment="1">
      <alignment horizontal="right"/>
      <protection/>
    </xf>
    <xf numFmtId="2" fontId="0" fillId="0" borderId="25" xfId="46" applyNumberFormat="1" applyBorder="1">
      <alignment/>
      <protection/>
    </xf>
    <xf numFmtId="2" fontId="0" fillId="0" borderId="29" xfId="46" applyNumberFormat="1" applyBorder="1" applyAlignment="1">
      <alignment horizontal="right"/>
      <protection/>
    </xf>
    <xf numFmtId="0" fontId="0" fillId="0" borderId="28" xfId="46" applyBorder="1" applyAlignment="1">
      <alignment horizontal="right"/>
      <protection/>
    </xf>
    <xf numFmtId="0" fontId="0" fillId="0" borderId="15" xfId="46" applyBorder="1">
      <alignment/>
      <protection/>
    </xf>
    <xf numFmtId="2" fontId="0" fillId="0" borderId="26" xfId="46" applyNumberFormat="1" applyBorder="1">
      <alignment/>
      <protection/>
    </xf>
    <xf numFmtId="192" fontId="0" fillId="0" borderId="27" xfId="46" applyNumberFormat="1" applyBorder="1">
      <alignment/>
      <protection/>
    </xf>
    <xf numFmtId="16" fontId="0" fillId="0" borderId="28" xfId="46" applyNumberFormat="1" applyBorder="1" applyAlignment="1">
      <alignment horizontal="center"/>
      <protection/>
    </xf>
    <xf numFmtId="16" fontId="0" fillId="0" borderId="27" xfId="46" applyNumberFormat="1" applyBorder="1" applyAlignment="1">
      <alignment horizontal="center"/>
      <protection/>
    </xf>
    <xf numFmtId="0" fontId="0" fillId="0" borderId="28" xfId="46" applyBorder="1">
      <alignment/>
      <protection/>
    </xf>
    <xf numFmtId="2" fontId="33" fillId="0" borderId="30" xfId="46" applyNumberFormat="1" applyFont="1" applyBorder="1" applyAlignment="1">
      <alignment horizontal="left" vertical="center"/>
      <protection/>
    </xf>
    <xf numFmtId="2" fontId="29" fillId="0" borderId="26" xfId="46" applyNumberFormat="1" applyFont="1" applyBorder="1">
      <alignment/>
      <protection/>
    </xf>
    <xf numFmtId="0" fontId="0" fillId="0" borderId="18" xfId="46" applyBorder="1">
      <alignment/>
      <protection/>
    </xf>
    <xf numFmtId="2" fontId="0" fillId="0" borderId="31" xfId="46" applyNumberFormat="1" applyBorder="1">
      <alignment/>
      <protection/>
    </xf>
    <xf numFmtId="192" fontId="0" fillId="0" borderId="32" xfId="46" applyNumberFormat="1" applyFont="1" applyBorder="1">
      <alignment/>
      <protection/>
    </xf>
    <xf numFmtId="2" fontId="0" fillId="0" borderId="33" xfId="46" applyNumberFormat="1" applyFont="1" applyBorder="1">
      <alignment/>
      <protection/>
    </xf>
    <xf numFmtId="2" fontId="0" fillId="0" borderId="30" xfId="46" applyNumberFormat="1" applyFont="1" applyBorder="1">
      <alignment/>
      <protection/>
    </xf>
    <xf numFmtId="192" fontId="0" fillId="0" borderId="34" xfId="46" applyNumberFormat="1" applyFont="1" applyBorder="1">
      <alignment/>
      <protection/>
    </xf>
    <xf numFmtId="2" fontId="0" fillId="0" borderId="31" xfId="46" applyNumberFormat="1" applyFont="1" applyBorder="1">
      <alignment/>
      <protection/>
    </xf>
    <xf numFmtId="192" fontId="0" fillId="0" borderId="32" xfId="46" applyNumberFormat="1" applyBorder="1">
      <alignment/>
      <protection/>
    </xf>
    <xf numFmtId="2" fontId="0" fillId="0" borderId="33" xfId="46" applyNumberFormat="1" applyBorder="1">
      <alignment/>
      <protection/>
    </xf>
    <xf numFmtId="2" fontId="0" fillId="0" borderId="30" xfId="46" applyNumberFormat="1" applyBorder="1">
      <alignment/>
      <protection/>
    </xf>
    <xf numFmtId="192" fontId="0" fillId="0" borderId="34" xfId="46" applyNumberFormat="1" applyBorder="1">
      <alignment/>
      <protection/>
    </xf>
    <xf numFmtId="0" fontId="0" fillId="0" borderId="34" xfId="46" applyBorder="1">
      <alignment/>
      <protection/>
    </xf>
    <xf numFmtId="192" fontId="0" fillId="0" borderId="0" xfId="46" applyNumberFormat="1">
      <alignment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กติ_H41P64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สถิติระดับน้ำสูงสุด - ต่ำสุดรายปี
สถานี P.64 น้ำแม่ตื่น บ้านหลวง อ.อมก๋อย จ.เชียงใหม่</a:t>
            </a:r>
          </a:p>
        </c:rich>
      </c:tx>
      <c:layout>
        <c:manualLayout>
          <c:xMode val="factor"/>
          <c:yMode val="factor"/>
          <c:x val="0.01625"/>
          <c:y val="0.03175"/>
        </c:manualLayout>
      </c:layout>
      <c:spPr>
        <a:solidFill>
          <a:srgbClr val="E3E3E3"/>
        </a:solidFill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7325"/>
          <c:y val="0.235"/>
          <c:w val="0.807"/>
          <c:h val="0.677"/>
        </c:manualLayout>
      </c:layout>
      <c:barChart>
        <c:barDir val="col"/>
        <c:grouping val="clustered"/>
        <c:varyColors val="0"/>
        <c:ser>
          <c:idx val="0"/>
          <c:order val="0"/>
          <c:tx>
            <c:v>ระดับน้ำสูงสุด</c:v>
          </c:tx>
          <c:spPr>
            <a:gradFill rotWithShape="1">
              <a:gsLst>
                <a:gs pos="0">
                  <a:srgbClr val="003B3B"/>
                </a:gs>
                <a:gs pos="100000">
                  <a:srgbClr val="008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.00_ ;\-#,##0.0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delete val="1"/>
            </c:dLbl>
            <c:numFmt formatCode="#,##0.00_ ;\-#,##0.00\ " sourceLinked="0"/>
            <c:txPr>
              <a:bodyPr vert="horz" rot="0" anchor="ctr"/>
              <a:lstStyle/>
              <a:p>
                <a:pPr algn="ctr">
                  <a:defRPr lang="en-US" cap="none" sz="16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P.64'!$A$9:$A$35</c:f>
              <c:numCache>
                <c:ptCount val="27"/>
                <c:pt idx="0">
                  <c:v>2533</c:v>
                </c:pt>
                <c:pt idx="1">
                  <c:v>2534</c:v>
                </c:pt>
                <c:pt idx="2">
                  <c:v>2535</c:v>
                </c:pt>
                <c:pt idx="3">
                  <c:v>2536</c:v>
                </c:pt>
                <c:pt idx="4">
                  <c:v>2537</c:v>
                </c:pt>
                <c:pt idx="5">
                  <c:v>2538</c:v>
                </c:pt>
                <c:pt idx="6">
                  <c:v>2539</c:v>
                </c:pt>
                <c:pt idx="7">
                  <c:v>2540</c:v>
                </c:pt>
                <c:pt idx="8">
                  <c:v>2541</c:v>
                </c:pt>
                <c:pt idx="9">
                  <c:v>2542</c:v>
                </c:pt>
                <c:pt idx="10">
                  <c:v>2543</c:v>
                </c:pt>
                <c:pt idx="11">
                  <c:v>2544</c:v>
                </c:pt>
                <c:pt idx="12">
                  <c:v>2545</c:v>
                </c:pt>
                <c:pt idx="13">
                  <c:v>2547</c:v>
                </c:pt>
                <c:pt idx="14">
                  <c:v>2548</c:v>
                </c:pt>
                <c:pt idx="15">
                  <c:v>2549</c:v>
                </c:pt>
                <c:pt idx="16">
                  <c:v>2550</c:v>
                </c:pt>
                <c:pt idx="17">
                  <c:v>2551</c:v>
                </c:pt>
                <c:pt idx="18">
                  <c:v>2552</c:v>
                </c:pt>
                <c:pt idx="19">
                  <c:v>2553</c:v>
                </c:pt>
                <c:pt idx="20">
                  <c:v>2554</c:v>
                </c:pt>
                <c:pt idx="21">
                  <c:v>2555</c:v>
                </c:pt>
                <c:pt idx="22">
                  <c:v>2556</c:v>
                </c:pt>
                <c:pt idx="23">
                  <c:v>2557</c:v>
                </c:pt>
                <c:pt idx="24">
                  <c:v>2558</c:v>
                </c:pt>
                <c:pt idx="25">
                  <c:v>2559</c:v>
                </c:pt>
                <c:pt idx="26">
                  <c:v>2560</c:v>
                </c:pt>
              </c:numCache>
            </c:numRef>
          </c:cat>
          <c:val>
            <c:numRef>
              <c:f>'Data P.64'!$Q$9:$Q$35</c:f>
              <c:numCache>
                <c:ptCount val="27"/>
                <c:pt idx="0">
                  <c:v>4.6</c:v>
                </c:pt>
                <c:pt idx="1">
                  <c:v>3.9</c:v>
                </c:pt>
                <c:pt idx="2">
                  <c:v>4.3</c:v>
                </c:pt>
                <c:pt idx="3">
                  <c:v>3.12</c:v>
                </c:pt>
                <c:pt idx="4">
                  <c:v>3.28</c:v>
                </c:pt>
                <c:pt idx="5">
                  <c:v>3.43</c:v>
                </c:pt>
                <c:pt idx="6">
                  <c:v>3.81</c:v>
                </c:pt>
                <c:pt idx="7">
                  <c:v>2.44</c:v>
                </c:pt>
                <c:pt idx="8">
                  <c:v>1.67</c:v>
                </c:pt>
                <c:pt idx="9">
                  <c:v>3.33</c:v>
                </c:pt>
                <c:pt idx="10">
                  <c:v>4.2</c:v>
                </c:pt>
                <c:pt idx="11">
                  <c:v>2.02</c:v>
                </c:pt>
                <c:pt idx="12">
                  <c:v>4.07</c:v>
                </c:pt>
                <c:pt idx="13">
                  <c:v>2.97</c:v>
                </c:pt>
                <c:pt idx="14">
                  <c:v>4.1</c:v>
                </c:pt>
                <c:pt idx="15">
                  <c:v>4.2</c:v>
                </c:pt>
                <c:pt idx="16">
                  <c:v>5.139999999999986</c:v>
                </c:pt>
                <c:pt idx="17">
                  <c:v>2.5049999999999955</c:v>
                </c:pt>
                <c:pt idx="18">
                  <c:v>7.079999999999927</c:v>
                </c:pt>
                <c:pt idx="19">
                  <c:v>4.439999999999941</c:v>
                </c:pt>
                <c:pt idx="20">
                  <c:v>5.840000000000032</c:v>
                </c:pt>
                <c:pt idx="21">
                  <c:v>3.2799999999999727</c:v>
                </c:pt>
                <c:pt idx="22">
                  <c:v>2.0499999999999545</c:v>
                </c:pt>
                <c:pt idx="23">
                  <c:v>3.6200000000000045</c:v>
                </c:pt>
                <c:pt idx="24">
                  <c:v>1.8700000000000045</c:v>
                </c:pt>
                <c:pt idx="25">
                  <c:v>2.2100000000000364</c:v>
                </c:pt>
                <c:pt idx="26">
                  <c:v>4.149999999999977</c:v>
                </c:pt>
              </c:numCache>
            </c:numRef>
          </c:val>
        </c:ser>
        <c:ser>
          <c:idx val="1"/>
          <c:order val="1"/>
          <c:tx>
            <c:v>ระดับน้ำต่ำสุด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99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P.64'!$A$9:$A$35</c:f>
              <c:numCache>
                <c:ptCount val="27"/>
                <c:pt idx="0">
                  <c:v>2533</c:v>
                </c:pt>
                <c:pt idx="1">
                  <c:v>2534</c:v>
                </c:pt>
                <c:pt idx="2">
                  <c:v>2535</c:v>
                </c:pt>
                <c:pt idx="3">
                  <c:v>2536</c:v>
                </c:pt>
                <c:pt idx="4">
                  <c:v>2537</c:v>
                </c:pt>
                <c:pt idx="5">
                  <c:v>2538</c:v>
                </c:pt>
                <c:pt idx="6">
                  <c:v>2539</c:v>
                </c:pt>
                <c:pt idx="7">
                  <c:v>2540</c:v>
                </c:pt>
                <c:pt idx="8">
                  <c:v>2541</c:v>
                </c:pt>
                <c:pt idx="9">
                  <c:v>2542</c:v>
                </c:pt>
                <c:pt idx="10">
                  <c:v>2543</c:v>
                </c:pt>
                <c:pt idx="11">
                  <c:v>2544</c:v>
                </c:pt>
                <c:pt idx="12">
                  <c:v>2545</c:v>
                </c:pt>
                <c:pt idx="13">
                  <c:v>2547</c:v>
                </c:pt>
                <c:pt idx="14">
                  <c:v>2548</c:v>
                </c:pt>
                <c:pt idx="15">
                  <c:v>2549</c:v>
                </c:pt>
                <c:pt idx="16">
                  <c:v>2550</c:v>
                </c:pt>
                <c:pt idx="17">
                  <c:v>2551</c:v>
                </c:pt>
                <c:pt idx="18">
                  <c:v>2552</c:v>
                </c:pt>
                <c:pt idx="19">
                  <c:v>2553</c:v>
                </c:pt>
                <c:pt idx="20">
                  <c:v>2554</c:v>
                </c:pt>
                <c:pt idx="21">
                  <c:v>2555</c:v>
                </c:pt>
                <c:pt idx="22">
                  <c:v>2556</c:v>
                </c:pt>
                <c:pt idx="23">
                  <c:v>2557</c:v>
                </c:pt>
                <c:pt idx="24">
                  <c:v>2558</c:v>
                </c:pt>
                <c:pt idx="25">
                  <c:v>2559</c:v>
                </c:pt>
                <c:pt idx="26">
                  <c:v>2560</c:v>
                </c:pt>
              </c:numCache>
            </c:numRef>
          </c:cat>
          <c:val>
            <c:numRef>
              <c:f>'Data P.64'!$T$9:$T$35</c:f>
              <c:numCache>
                <c:ptCount val="27"/>
                <c:pt idx="0">
                  <c:v>0.29</c:v>
                </c:pt>
                <c:pt idx="1">
                  <c:v>0.2</c:v>
                </c:pt>
                <c:pt idx="2">
                  <c:v>0.31</c:v>
                </c:pt>
                <c:pt idx="3">
                  <c:v>0.3</c:v>
                </c:pt>
                <c:pt idx="4">
                  <c:v>0.36</c:v>
                </c:pt>
                <c:pt idx="5">
                  <c:v>0.34</c:v>
                </c:pt>
                <c:pt idx="6">
                  <c:v>0.45</c:v>
                </c:pt>
                <c:pt idx="7">
                  <c:v>0.38</c:v>
                </c:pt>
                <c:pt idx="8">
                  <c:v>0.21</c:v>
                </c:pt>
                <c:pt idx="9">
                  <c:v>0.24</c:v>
                </c:pt>
                <c:pt idx="10">
                  <c:v>0.3</c:v>
                </c:pt>
                <c:pt idx="11">
                  <c:v>0.27</c:v>
                </c:pt>
                <c:pt idx="12">
                  <c:v>0.28</c:v>
                </c:pt>
                <c:pt idx="13">
                  <c:v>0.22</c:v>
                </c:pt>
                <c:pt idx="14">
                  <c:v>0.34</c:v>
                </c:pt>
                <c:pt idx="15">
                  <c:v>0.3</c:v>
                </c:pt>
                <c:pt idx="16">
                  <c:v>0.2999999999999545</c:v>
                </c:pt>
                <c:pt idx="17">
                  <c:v>0.46500000000003183</c:v>
                </c:pt>
                <c:pt idx="18">
                  <c:v>0.39999999999997726</c:v>
                </c:pt>
                <c:pt idx="19">
                  <c:v>0.5</c:v>
                </c:pt>
                <c:pt idx="20">
                  <c:v>0.5399999999999636</c:v>
                </c:pt>
                <c:pt idx="21">
                  <c:v>0.5799999999999272</c:v>
                </c:pt>
                <c:pt idx="22">
                  <c:v>0.6100000000000136</c:v>
                </c:pt>
                <c:pt idx="23">
                  <c:v>0.6000000000000227</c:v>
                </c:pt>
                <c:pt idx="24">
                  <c:v>0.5</c:v>
                </c:pt>
                <c:pt idx="25">
                  <c:v>0.35000000000002274</c:v>
                </c:pt>
              </c:numCache>
            </c:numRef>
          </c:val>
        </c:ser>
        <c:overlap val="100"/>
        <c:gapWidth val="50"/>
        <c:axId val="66054656"/>
        <c:axId val="57620993"/>
      </c:barChart>
      <c:catAx>
        <c:axId val="660546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57620993"/>
        <c:crosses val="autoZero"/>
        <c:auto val="1"/>
        <c:lblOffset val="100"/>
        <c:tickLblSkip val="1"/>
        <c:noMultiLvlLbl val="0"/>
      </c:catAx>
      <c:valAx>
        <c:axId val="57620993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solidFill>
                      <a:srgbClr val="0000FF"/>
                    </a:solidFill>
                  </a:rPr>
                  <a:t>ระดับน้ำ - ม.(รสม.)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66054656"/>
        <c:crossesAt val="1"/>
        <c:crossBetween val="between"/>
        <c:dispUnits/>
        <c:majorUnit val="2"/>
        <c:minorUnit val="0.5"/>
      </c:valAx>
      <c:spPr>
        <a:solidFill>
          <a:srgbClr val="E3E3E3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889"/>
          <c:y val="0.496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FF"/>
        </a:gs>
        <a:gs pos="50000">
          <a:srgbClr val="E3E3E3"/>
        </a:gs>
        <a:gs pos="100000">
          <a:srgbClr val="C0C0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สถิติปริมาณน้ำสูงสุดรายปี
สถานี P.64 น้ำแม่ตื่น บ้านหลวง อ.อมก๋อย จ.เชียงใหม่</a:t>
            </a:r>
          </a:p>
        </c:rich>
      </c:tx>
      <c:layout>
        <c:manualLayout>
          <c:xMode val="factor"/>
          <c:yMode val="factor"/>
          <c:x val="0.003"/>
          <c:y val="0.00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"/>
          <c:y val="0.18975"/>
          <c:w val="0.84725"/>
          <c:h val="0.725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75"/>
                </a:gs>
                <a:gs pos="100000">
                  <a:srgbClr val="0000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8"/>
              <c:txPr>
                <a:bodyPr vert="horz" rot="0" anchor="ctr"/>
                <a:lstStyle/>
                <a:p>
                  <a:pPr algn="ctr">
                    <a:defRPr lang="en-US" cap="none" sz="16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_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16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_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_)" sourceLinked="0"/>
            <c:txPr>
              <a:bodyPr vert="horz" rot="0" anchor="ctr"/>
              <a:lstStyle/>
              <a:p>
                <a:pPr algn="ctr">
                  <a:defRPr lang="en-US" cap="none" sz="16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P.64'!$A$9:$A$27</c:f>
              <c:numCache>
                <c:ptCount val="19"/>
                <c:pt idx="0">
                  <c:v>2533</c:v>
                </c:pt>
                <c:pt idx="1">
                  <c:v>2534</c:v>
                </c:pt>
                <c:pt idx="2">
                  <c:v>2535</c:v>
                </c:pt>
                <c:pt idx="3">
                  <c:v>2536</c:v>
                </c:pt>
                <c:pt idx="4">
                  <c:v>2537</c:v>
                </c:pt>
                <c:pt idx="5">
                  <c:v>2538</c:v>
                </c:pt>
                <c:pt idx="6">
                  <c:v>2539</c:v>
                </c:pt>
                <c:pt idx="7">
                  <c:v>2540</c:v>
                </c:pt>
                <c:pt idx="8">
                  <c:v>2541</c:v>
                </c:pt>
                <c:pt idx="9">
                  <c:v>2542</c:v>
                </c:pt>
                <c:pt idx="10">
                  <c:v>2543</c:v>
                </c:pt>
                <c:pt idx="11">
                  <c:v>2544</c:v>
                </c:pt>
                <c:pt idx="12">
                  <c:v>2545</c:v>
                </c:pt>
                <c:pt idx="13">
                  <c:v>2547</c:v>
                </c:pt>
                <c:pt idx="14">
                  <c:v>2548</c:v>
                </c:pt>
                <c:pt idx="15">
                  <c:v>2549</c:v>
                </c:pt>
                <c:pt idx="16">
                  <c:v>2550</c:v>
                </c:pt>
                <c:pt idx="17">
                  <c:v>2551</c:v>
                </c:pt>
                <c:pt idx="18">
                  <c:v>2552</c:v>
                </c:pt>
              </c:numCache>
            </c:numRef>
          </c:cat>
          <c:val>
            <c:numRef>
              <c:f>'Data P.64'!$C$9:$C$27</c:f>
              <c:numCache>
                <c:ptCount val="19"/>
                <c:pt idx="0">
                  <c:v>292</c:v>
                </c:pt>
                <c:pt idx="1">
                  <c:v>187.25</c:v>
                </c:pt>
                <c:pt idx="2">
                  <c:v>273</c:v>
                </c:pt>
                <c:pt idx="3">
                  <c:v>136.7</c:v>
                </c:pt>
                <c:pt idx="4">
                  <c:v>142.76</c:v>
                </c:pt>
                <c:pt idx="5">
                  <c:v>148.25</c:v>
                </c:pt>
                <c:pt idx="6">
                  <c:v>160.65</c:v>
                </c:pt>
                <c:pt idx="7">
                  <c:v>76.82</c:v>
                </c:pt>
                <c:pt idx="8">
                  <c:v>40.82</c:v>
                </c:pt>
                <c:pt idx="9">
                  <c:v>132.6</c:v>
                </c:pt>
                <c:pt idx="10">
                  <c:v>193</c:v>
                </c:pt>
                <c:pt idx="11">
                  <c:v>52.4</c:v>
                </c:pt>
                <c:pt idx="12">
                  <c:v>170.55</c:v>
                </c:pt>
                <c:pt idx="13">
                  <c:v>105.38</c:v>
                </c:pt>
                <c:pt idx="14">
                  <c:v>172.5</c:v>
                </c:pt>
                <c:pt idx="15">
                  <c:v>205.42</c:v>
                </c:pt>
                <c:pt idx="16">
                  <c:v>290.9</c:v>
                </c:pt>
                <c:pt idx="17">
                  <c:v>79.75</c:v>
                </c:pt>
                <c:pt idx="18">
                  <c:v>459.67</c:v>
                </c:pt>
              </c:numCache>
            </c:numRef>
          </c:val>
        </c:ser>
        <c:gapWidth val="50"/>
        <c:axId val="48826890"/>
        <c:axId val="36788827"/>
      </c:barChart>
      <c:catAx>
        <c:axId val="488268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36788827"/>
        <c:crosses val="autoZero"/>
        <c:auto val="1"/>
        <c:lblOffset val="100"/>
        <c:tickLblSkip val="1"/>
        <c:noMultiLvlLbl val="0"/>
      </c:catAx>
      <c:valAx>
        <c:axId val="36788827"/>
        <c:scaling>
          <c:orientation val="minMax"/>
          <c:max val="6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3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48826890"/>
        <c:crossesAt val="1"/>
        <c:crossBetween val="between"/>
        <c:dispUnits/>
        <c:majorUnit val="100"/>
        <c:minorUnit val="1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44"/>
  <sheetViews>
    <sheetView workbookViewId="0" topLeftCell="A19">
      <selection activeCell="P36" sqref="P36"/>
    </sheetView>
  </sheetViews>
  <sheetFormatPr defaultColWidth="9.33203125" defaultRowHeight="21"/>
  <cols>
    <col min="1" max="1" width="4.83203125" style="5" customWidth="1"/>
    <col min="2" max="2" width="8.16015625" style="54" customWidth="1"/>
    <col min="3" max="3" width="8.5" style="54" customWidth="1"/>
    <col min="4" max="4" width="7.66015625" style="136" customWidth="1"/>
    <col min="5" max="5" width="7.5" style="5" customWidth="1"/>
    <col min="6" max="6" width="8.5" style="54" customWidth="1"/>
    <col min="7" max="7" width="7.66015625" style="136" customWidth="1"/>
    <col min="8" max="8" width="7.33203125" style="54" customWidth="1"/>
    <col min="9" max="9" width="8.66015625" style="54" customWidth="1"/>
    <col min="10" max="10" width="7.66015625" style="136" customWidth="1"/>
    <col min="11" max="11" width="7.5" style="54" customWidth="1"/>
    <col min="12" max="12" width="8" style="54" customWidth="1"/>
    <col min="13" max="13" width="7.66015625" style="136" customWidth="1"/>
    <col min="14" max="14" width="8.33203125" style="5" customWidth="1"/>
    <col min="15" max="15" width="6.83203125" style="5" customWidth="1"/>
    <col min="16" max="20" width="9.33203125" style="5" customWidth="1"/>
    <col min="21" max="21" width="18" style="5" bestFit="1" customWidth="1"/>
    <col min="22" max="22" width="9.33203125" style="5" customWidth="1"/>
    <col min="23" max="23" width="16.83203125" style="5" bestFit="1" customWidth="1"/>
    <col min="24" max="42" width="9.33203125" style="5" customWidth="1"/>
    <col min="43" max="43" width="9.66015625" style="5" bestFit="1" customWidth="1"/>
    <col min="44" max="16384" width="9.33203125" style="5" customWidth="1"/>
  </cols>
  <sheetData>
    <row r="1" spans="1:17" ht="31.5">
      <c r="A1" s="1"/>
      <c r="B1" s="2" t="s">
        <v>0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1</v>
      </c>
      <c r="O1" s="3"/>
      <c r="P1" s="1"/>
      <c r="Q1" s="1"/>
    </row>
    <row r="2" spans="1:17" ht="6" customHeight="1">
      <c r="A2" s="6"/>
      <c r="B2" s="7"/>
      <c r="C2" s="7"/>
      <c r="D2" s="8"/>
      <c r="E2" s="7"/>
      <c r="F2" s="7"/>
      <c r="G2" s="8"/>
      <c r="H2" s="7"/>
      <c r="I2" s="9"/>
      <c r="J2" s="10"/>
      <c r="K2" s="11"/>
      <c r="L2" s="11"/>
      <c r="M2" s="12"/>
      <c r="N2" s="7"/>
      <c r="O2" s="7"/>
      <c r="P2" s="1"/>
      <c r="Q2" s="1"/>
    </row>
    <row r="3" spans="1:43" ht="23.25" customHeight="1">
      <c r="A3" s="13" t="s">
        <v>2</v>
      </c>
      <c r="B3" s="14"/>
      <c r="C3" s="14"/>
      <c r="D3" s="15"/>
      <c r="E3" s="14"/>
      <c r="F3" s="14"/>
      <c r="G3" s="15"/>
      <c r="H3" s="14"/>
      <c r="I3" s="16"/>
      <c r="J3" s="17"/>
      <c r="K3" s="18"/>
      <c r="L3" s="19" t="s">
        <v>3</v>
      </c>
      <c r="M3" s="20"/>
      <c r="N3" s="21"/>
      <c r="O3" s="21"/>
      <c r="P3" s="1"/>
      <c r="Q3" s="1"/>
      <c r="AP3" s="22"/>
      <c r="AQ3" s="23"/>
    </row>
    <row r="4" spans="1:43" ht="22.5" customHeight="1">
      <c r="A4" s="24" t="s">
        <v>4</v>
      </c>
      <c r="B4" s="25"/>
      <c r="C4" s="25"/>
      <c r="D4" s="26"/>
      <c r="E4" s="21"/>
      <c r="F4" s="21"/>
      <c r="G4" s="26"/>
      <c r="H4" s="21"/>
      <c r="I4" s="27"/>
      <c r="J4" s="28"/>
      <c r="K4" s="29"/>
      <c r="L4" s="29"/>
      <c r="M4" s="20"/>
      <c r="N4" s="21"/>
      <c r="O4" s="21"/>
      <c r="P4" s="30">
        <v>787.355</v>
      </c>
      <c r="AP4" s="22"/>
      <c r="AQ4" s="31"/>
    </row>
    <row r="5" spans="1:43" ht="21">
      <c r="A5" s="32"/>
      <c r="B5" s="33" t="s">
        <v>5</v>
      </c>
      <c r="C5" s="34"/>
      <c r="D5" s="35"/>
      <c r="E5" s="36"/>
      <c r="F5" s="36"/>
      <c r="G5" s="37"/>
      <c r="H5" s="38" t="s">
        <v>6</v>
      </c>
      <c r="I5" s="36"/>
      <c r="J5" s="38"/>
      <c r="K5" s="36"/>
      <c r="L5" s="36"/>
      <c r="M5" s="37"/>
      <c r="N5" s="39" t="s">
        <v>7</v>
      </c>
      <c r="O5" s="40"/>
      <c r="P5" s="1"/>
      <c r="Q5" s="1"/>
      <c r="AP5" s="22"/>
      <c r="AQ5" s="31"/>
    </row>
    <row r="6" spans="1:43" ht="21">
      <c r="A6" s="41" t="s">
        <v>8</v>
      </c>
      <c r="B6" s="42" t="s">
        <v>9</v>
      </c>
      <c r="C6" s="43"/>
      <c r="D6" s="44"/>
      <c r="E6" s="42" t="s">
        <v>10</v>
      </c>
      <c r="F6" s="45"/>
      <c r="G6" s="44"/>
      <c r="H6" s="42" t="s">
        <v>9</v>
      </c>
      <c r="I6" s="45"/>
      <c r="J6" s="44"/>
      <c r="K6" s="42" t="s">
        <v>10</v>
      </c>
      <c r="L6" s="45"/>
      <c r="M6" s="46"/>
      <c r="N6" s="47" t="s">
        <v>1</v>
      </c>
      <c r="O6" s="42"/>
      <c r="P6" s="1"/>
      <c r="Q6" s="1"/>
      <c r="AP6" s="22"/>
      <c r="AQ6" s="31"/>
    </row>
    <row r="7" spans="1:43" s="54" customFormat="1" ht="21">
      <c r="A7" s="48" t="s">
        <v>11</v>
      </c>
      <c r="B7" s="49" t="s">
        <v>12</v>
      </c>
      <c r="C7" s="49" t="s">
        <v>13</v>
      </c>
      <c r="D7" s="50" t="s">
        <v>14</v>
      </c>
      <c r="E7" s="51" t="s">
        <v>12</v>
      </c>
      <c r="F7" s="49" t="s">
        <v>13</v>
      </c>
      <c r="G7" s="50" t="s">
        <v>14</v>
      </c>
      <c r="H7" s="49" t="s">
        <v>12</v>
      </c>
      <c r="I7" s="51" t="s">
        <v>13</v>
      </c>
      <c r="J7" s="50" t="s">
        <v>14</v>
      </c>
      <c r="K7" s="52" t="s">
        <v>12</v>
      </c>
      <c r="L7" s="52" t="s">
        <v>13</v>
      </c>
      <c r="M7" s="53" t="s">
        <v>14</v>
      </c>
      <c r="N7" s="52" t="s">
        <v>13</v>
      </c>
      <c r="O7" s="52" t="s">
        <v>15</v>
      </c>
      <c r="P7" s="7"/>
      <c r="Q7" s="7"/>
      <c r="AP7" s="22"/>
      <c r="AQ7" s="31"/>
    </row>
    <row r="8" spans="1:43" ht="21">
      <c r="A8" s="55"/>
      <c r="B8" s="56" t="s">
        <v>16</v>
      </c>
      <c r="C8" s="57" t="s">
        <v>17</v>
      </c>
      <c r="D8" s="58"/>
      <c r="E8" s="56" t="s">
        <v>16</v>
      </c>
      <c r="F8" s="57" t="s">
        <v>17</v>
      </c>
      <c r="G8" s="58"/>
      <c r="H8" s="56" t="s">
        <v>16</v>
      </c>
      <c r="I8" s="57" t="s">
        <v>17</v>
      </c>
      <c r="J8" s="59"/>
      <c r="K8" s="56" t="s">
        <v>16</v>
      </c>
      <c r="L8" s="57" t="s">
        <v>17</v>
      </c>
      <c r="M8" s="60"/>
      <c r="N8" s="57" t="s">
        <v>18</v>
      </c>
      <c r="O8" s="56" t="s">
        <v>17</v>
      </c>
      <c r="P8" s="1"/>
      <c r="Q8" s="1"/>
      <c r="AP8" s="22"/>
      <c r="AQ8" s="31"/>
    </row>
    <row r="9" spans="1:43" ht="18" customHeight="1">
      <c r="A9" s="61">
        <v>2533</v>
      </c>
      <c r="B9" s="62">
        <v>791.955</v>
      </c>
      <c r="C9" s="63">
        <v>292</v>
      </c>
      <c r="D9" s="64">
        <v>34628</v>
      </c>
      <c r="E9" s="65">
        <f aca="true" t="shared" si="0" ref="E9:E24">$P$4+R9</f>
        <v>790.345</v>
      </c>
      <c r="F9" s="66">
        <v>114.87</v>
      </c>
      <c r="G9" s="67">
        <v>34628</v>
      </c>
      <c r="H9" s="68">
        <f aca="true" t="shared" si="1" ref="H9:H24">$P$4+T9</f>
        <v>787.645</v>
      </c>
      <c r="I9" s="69" t="s">
        <v>19</v>
      </c>
      <c r="J9" s="64">
        <v>37342</v>
      </c>
      <c r="K9" s="70" t="s">
        <v>19</v>
      </c>
      <c r="L9" s="69" t="s">
        <v>19</v>
      </c>
      <c r="M9" s="71" t="s">
        <v>19</v>
      </c>
      <c r="N9" s="72" t="s">
        <v>19</v>
      </c>
      <c r="O9" s="73" t="s">
        <v>19</v>
      </c>
      <c r="P9" s="1"/>
      <c r="Q9" s="11">
        <v>4.6</v>
      </c>
      <c r="R9" s="54">
        <v>2.990000000000009</v>
      </c>
      <c r="S9" s="54"/>
      <c r="T9" s="54">
        <v>0.29</v>
      </c>
      <c r="U9" s="74" t="s">
        <v>19</v>
      </c>
      <c r="W9" s="54"/>
      <c r="AP9" s="22"/>
      <c r="AQ9" s="31"/>
    </row>
    <row r="10" spans="1:43" ht="18" customHeight="1">
      <c r="A10" s="75">
        <v>2534</v>
      </c>
      <c r="B10" s="76">
        <f aca="true" t="shared" si="2" ref="B10:B24">$P$4+Q10</f>
        <v>791.255</v>
      </c>
      <c r="C10" s="77">
        <v>187.25</v>
      </c>
      <c r="D10" s="78">
        <v>34565</v>
      </c>
      <c r="E10" s="79">
        <f t="shared" si="0"/>
        <v>790.415</v>
      </c>
      <c r="F10" s="77">
        <v>127.7</v>
      </c>
      <c r="G10" s="80">
        <v>34565</v>
      </c>
      <c r="H10" s="81">
        <f t="shared" si="1"/>
        <v>787.5550000000001</v>
      </c>
      <c r="I10" s="77">
        <v>0.2</v>
      </c>
      <c r="J10" s="78">
        <v>34480</v>
      </c>
      <c r="K10" s="79">
        <f aca="true" t="shared" si="3" ref="K10:K24">$P$4+U10</f>
        <v>787.5550000000001</v>
      </c>
      <c r="L10" s="77">
        <v>0.2</v>
      </c>
      <c r="M10" s="80">
        <v>34480</v>
      </c>
      <c r="N10" s="81">
        <v>263.38</v>
      </c>
      <c r="O10" s="82">
        <v>8.351700785999999</v>
      </c>
      <c r="P10" s="1"/>
      <c r="Q10" s="7">
        <v>3.9</v>
      </c>
      <c r="R10" s="54">
        <v>3.0599999999999454</v>
      </c>
      <c r="S10" s="54"/>
      <c r="T10" s="83">
        <v>0.2</v>
      </c>
      <c r="U10" s="54">
        <v>0.20000000000004547</v>
      </c>
      <c r="W10" s="54"/>
      <c r="AP10" s="22"/>
      <c r="AQ10" s="31"/>
    </row>
    <row r="11" spans="1:43" ht="18" customHeight="1">
      <c r="A11" s="75">
        <v>2535</v>
      </c>
      <c r="B11" s="76">
        <f t="shared" si="2"/>
        <v>791.655</v>
      </c>
      <c r="C11" s="77">
        <v>273</v>
      </c>
      <c r="D11" s="78">
        <v>34609</v>
      </c>
      <c r="E11" s="79">
        <f t="shared" si="0"/>
        <v>789.6750000000001</v>
      </c>
      <c r="F11" s="77">
        <v>76.4</v>
      </c>
      <c r="G11" s="80">
        <v>34598</v>
      </c>
      <c r="H11" s="81">
        <f t="shared" si="1"/>
        <v>787.665</v>
      </c>
      <c r="I11" s="77">
        <v>0.15</v>
      </c>
      <c r="J11" s="78">
        <v>34454</v>
      </c>
      <c r="K11" s="79">
        <f t="shared" si="3"/>
        <v>787.665</v>
      </c>
      <c r="L11" s="77">
        <v>0.15</v>
      </c>
      <c r="M11" s="80">
        <v>34454</v>
      </c>
      <c r="N11" s="81">
        <v>192.64</v>
      </c>
      <c r="O11" s="82">
        <v>6.108556608</v>
      </c>
      <c r="P11" s="1"/>
      <c r="Q11" s="7">
        <v>4.3</v>
      </c>
      <c r="R11" s="54">
        <v>2.32000000000005</v>
      </c>
      <c r="S11" s="54"/>
      <c r="T11" s="54">
        <v>0.31</v>
      </c>
      <c r="U11" s="54">
        <v>0.30999999999994543</v>
      </c>
      <c r="W11" s="54"/>
      <c r="AP11" s="22"/>
      <c r="AQ11" s="31"/>
    </row>
    <row r="12" spans="1:43" ht="18" customHeight="1">
      <c r="A12" s="75">
        <v>2536</v>
      </c>
      <c r="B12" s="76">
        <f t="shared" si="2"/>
        <v>790.475</v>
      </c>
      <c r="C12" s="77">
        <v>136.7</v>
      </c>
      <c r="D12" s="78">
        <v>34599</v>
      </c>
      <c r="E12" s="79">
        <f t="shared" si="0"/>
        <v>789.725</v>
      </c>
      <c r="F12" s="77">
        <v>75</v>
      </c>
      <c r="G12" s="80">
        <v>34410</v>
      </c>
      <c r="H12" s="81">
        <f t="shared" si="1"/>
        <v>787.655</v>
      </c>
      <c r="I12" s="77">
        <v>0.05</v>
      </c>
      <c r="J12" s="78">
        <v>34465</v>
      </c>
      <c r="K12" s="79">
        <f t="shared" si="3"/>
        <v>787.655</v>
      </c>
      <c r="L12" s="77">
        <v>0.05</v>
      </c>
      <c r="M12" s="80">
        <v>34465</v>
      </c>
      <c r="N12" s="81">
        <v>151.01</v>
      </c>
      <c r="O12" s="82">
        <v>4.788481797000001</v>
      </c>
      <c r="P12" s="1"/>
      <c r="Q12" s="7">
        <v>3.12</v>
      </c>
      <c r="R12" s="54">
        <v>2.3700000000000045</v>
      </c>
      <c r="S12" s="54"/>
      <c r="T12" s="54">
        <v>0.3</v>
      </c>
      <c r="U12" s="54">
        <v>0.2999999999999545</v>
      </c>
      <c r="W12" s="54"/>
      <c r="AP12" s="22"/>
      <c r="AQ12" s="31"/>
    </row>
    <row r="13" spans="1:43" ht="18" customHeight="1">
      <c r="A13" s="75">
        <v>2537</v>
      </c>
      <c r="B13" s="76">
        <f t="shared" si="2"/>
        <v>790.635</v>
      </c>
      <c r="C13" s="77">
        <v>142.76</v>
      </c>
      <c r="D13" s="78">
        <v>37501</v>
      </c>
      <c r="E13" s="79">
        <f t="shared" si="0"/>
        <v>790.1750000000001</v>
      </c>
      <c r="F13" s="77">
        <v>105</v>
      </c>
      <c r="G13" s="80">
        <v>36404</v>
      </c>
      <c r="H13" s="81">
        <f t="shared" si="1"/>
        <v>787.715</v>
      </c>
      <c r="I13" s="77">
        <v>0.21</v>
      </c>
      <c r="J13" s="78">
        <v>36268</v>
      </c>
      <c r="K13" s="79">
        <f t="shared" si="3"/>
        <v>787.715</v>
      </c>
      <c r="L13" s="77">
        <v>0.51</v>
      </c>
      <c r="M13" s="80">
        <v>36251</v>
      </c>
      <c r="N13" s="81">
        <v>334.062</v>
      </c>
      <c r="O13" s="84">
        <v>10.59</v>
      </c>
      <c r="P13" s="1"/>
      <c r="Q13" s="7">
        <v>3.28</v>
      </c>
      <c r="R13" s="54">
        <v>2.82000000000005</v>
      </c>
      <c r="S13" s="54"/>
      <c r="T13" s="54">
        <v>0.36</v>
      </c>
      <c r="U13" s="54">
        <v>0.36000000000001364</v>
      </c>
      <c r="W13" s="54"/>
      <c r="AP13" s="22"/>
      <c r="AQ13" s="31"/>
    </row>
    <row r="14" spans="1:43" ht="18" customHeight="1">
      <c r="A14" s="75">
        <v>2538</v>
      </c>
      <c r="B14" s="76">
        <f t="shared" si="2"/>
        <v>790.785</v>
      </c>
      <c r="C14" s="77">
        <v>148.25</v>
      </c>
      <c r="D14" s="78">
        <v>35704</v>
      </c>
      <c r="E14" s="79">
        <f t="shared" si="0"/>
        <v>789.495</v>
      </c>
      <c r="F14" s="77">
        <v>60.75</v>
      </c>
      <c r="G14" s="80">
        <v>35704</v>
      </c>
      <c r="H14" s="81">
        <f t="shared" si="1"/>
        <v>787.695</v>
      </c>
      <c r="I14" s="77">
        <v>0.14</v>
      </c>
      <c r="J14" s="78">
        <v>36275</v>
      </c>
      <c r="K14" s="79">
        <f t="shared" si="3"/>
        <v>787.695</v>
      </c>
      <c r="L14" s="77">
        <v>0.14</v>
      </c>
      <c r="M14" s="80">
        <v>35545</v>
      </c>
      <c r="N14" s="81">
        <v>206.604</v>
      </c>
      <c r="O14" s="84">
        <v>6.53</v>
      </c>
      <c r="P14" s="1"/>
      <c r="Q14" s="7">
        <v>3.43</v>
      </c>
      <c r="R14" s="54">
        <v>2.1399999999999864</v>
      </c>
      <c r="S14" s="54"/>
      <c r="T14" s="54">
        <v>0.34</v>
      </c>
      <c r="U14" s="54">
        <v>0.34000000000003183</v>
      </c>
      <c r="W14" s="54"/>
      <c r="AP14" s="22"/>
      <c r="AQ14" s="31"/>
    </row>
    <row r="15" spans="1:43" ht="18" customHeight="1">
      <c r="A15" s="75">
        <v>2539</v>
      </c>
      <c r="B15" s="76">
        <f t="shared" si="2"/>
        <v>791.165</v>
      </c>
      <c r="C15" s="77">
        <v>160.65</v>
      </c>
      <c r="D15" s="78">
        <v>36427</v>
      </c>
      <c r="E15" s="79">
        <f t="shared" si="0"/>
        <v>790.375</v>
      </c>
      <c r="F15" s="77">
        <v>111.2</v>
      </c>
      <c r="G15" s="80">
        <v>36427</v>
      </c>
      <c r="H15" s="81">
        <f t="shared" si="1"/>
        <v>787.8050000000001</v>
      </c>
      <c r="I15" s="77">
        <v>0.6</v>
      </c>
      <c r="J15" s="78">
        <v>36235</v>
      </c>
      <c r="K15" s="79">
        <f t="shared" si="3"/>
        <v>787.8050000000001</v>
      </c>
      <c r="L15" s="77">
        <v>0.6</v>
      </c>
      <c r="M15" s="80">
        <v>36235</v>
      </c>
      <c r="N15" s="81">
        <v>276.35</v>
      </c>
      <c r="O15" s="84">
        <v>8.76</v>
      </c>
      <c r="P15" s="1"/>
      <c r="Q15" s="7">
        <v>3.81</v>
      </c>
      <c r="R15" s="54">
        <v>3.019999999999982</v>
      </c>
      <c r="S15" s="54"/>
      <c r="T15" s="54">
        <v>0.45</v>
      </c>
      <c r="U15" s="54">
        <v>0.4500000000000455</v>
      </c>
      <c r="W15" s="54"/>
      <c r="AP15" s="22"/>
      <c r="AQ15" s="85"/>
    </row>
    <row r="16" spans="1:42" ht="18" customHeight="1">
      <c r="A16" s="75">
        <v>2540</v>
      </c>
      <c r="B16" s="76">
        <f t="shared" si="2"/>
        <v>789.7950000000001</v>
      </c>
      <c r="C16" s="77">
        <v>76.82</v>
      </c>
      <c r="D16" s="78">
        <v>34609</v>
      </c>
      <c r="E16" s="79">
        <f t="shared" si="0"/>
        <v>789.445</v>
      </c>
      <c r="F16" s="77">
        <v>57.27</v>
      </c>
      <c r="G16" s="80">
        <v>36375</v>
      </c>
      <c r="H16" s="81">
        <f t="shared" si="1"/>
        <v>787.735</v>
      </c>
      <c r="I16" s="77">
        <v>0.16</v>
      </c>
      <c r="J16" s="78">
        <v>36243</v>
      </c>
      <c r="K16" s="79">
        <f t="shared" si="3"/>
        <v>787.735</v>
      </c>
      <c r="L16" s="77">
        <v>0.16</v>
      </c>
      <c r="M16" s="80">
        <v>36243</v>
      </c>
      <c r="N16" s="81">
        <v>192.799</v>
      </c>
      <c r="O16" s="84">
        <v>6.11</v>
      </c>
      <c r="P16" s="1"/>
      <c r="Q16" s="7">
        <v>2.44</v>
      </c>
      <c r="R16" s="54">
        <v>2.090000000000032</v>
      </c>
      <c r="S16" s="54"/>
      <c r="T16" s="54">
        <v>0.38</v>
      </c>
      <c r="U16" s="54">
        <v>0.37999999999999545</v>
      </c>
      <c r="W16" s="54"/>
      <c r="AD16" s="86"/>
      <c r="AP16" s="22"/>
    </row>
    <row r="17" spans="1:43" ht="18" customHeight="1">
      <c r="A17" s="75">
        <v>2541</v>
      </c>
      <c r="B17" s="76">
        <f t="shared" si="2"/>
        <v>789.025</v>
      </c>
      <c r="C17" s="77">
        <v>40.82</v>
      </c>
      <c r="D17" s="78">
        <v>36410</v>
      </c>
      <c r="E17" s="79">
        <f t="shared" si="0"/>
        <v>788.615</v>
      </c>
      <c r="F17" s="77">
        <v>17.81</v>
      </c>
      <c r="G17" s="80">
        <v>36410</v>
      </c>
      <c r="H17" s="81">
        <f t="shared" si="1"/>
        <v>787.565</v>
      </c>
      <c r="I17" s="77">
        <v>0.02</v>
      </c>
      <c r="J17" s="78">
        <v>36250</v>
      </c>
      <c r="K17" s="79">
        <f t="shared" si="3"/>
        <v>787.575</v>
      </c>
      <c r="L17" s="77">
        <v>0.02</v>
      </c>
      <c r="M17" s="80">
        <v>36248</v>
      </c>
      <c r="N17" s="81">
        <v>34.068</v>
      </c>
      <c r="O17" s="84">
        <v>1.08</v>
      </c>
      <c r="P17" s="1"/>
      <c r="Q17" s="7">
        <v>1.67</v>
      </c>
      <c r="R17" s="54">
        <v>1.259999999999991</v>
      </c>
      <c r="S17" s="54"/>
      <c r="T17" s="54">
        <v>0.21</v>
      </c>
      <c r="U17" s="54">
        <v>0.22000000000002728</v>
      </c>
      <c r="W17" s="54"/>
      <c r="AP17" s="22"/>
      <c r="AQ17" s="31"/>
    </row>
    <row r="18" spans="1:43" ht="18" customHeight="1">
      <c r="A18" s="75">
        <v>2542</v>
      </c>
      <c r="B18" s="76">
        <f t="shared" si="2"/>
        <v>790.6850000000001</v>
      </c>
      <c r="C18" s="77">
        <v>132.6</v>
      </c>
      <c r="D18" s="78">
        <v>37110</v>
      </c>
      <c r="E18" s="79">
        <f t="shared" si="0"/>
        <v>790.465</v>
      </c>
      <c r="F18" s="77">
        <v>117.2</v>
      </c>
      <c r="G18" s="80">
        <v>37110</v>
      </c>
      <c r="H18" s="81">
        <f t="shared" si="1"/>
        <v>787.595</v>
      </c>
      <c r="I18" s="77">
        <v>0.04</v>
      </c>
      <c r="J18" s="78" t="s">
        <v>20</v>
      </c>
      <c r="K18" s="79">
        <f t="shared" si="3"/>
        <v>787.605</v>
      </c>
      <c r="L18" s="77">
        <v>0.05</v>
      </c>
      <c r="M18" s="80">
        <v>36985</v>
      </c>
      <c r="N18" s="81">
        <v>271.7</v>
      </c>
      <c r="O18" s="84">
        <v>8.59</v>
      </c>
      <c r="P18" s="1"/>
      <c r="Q18" s="7">
        <v>3.33</v>
      </c>
      <c r="R18" s="54">
        <v>3.1100000000000136</v>
      </c>
      <c r="S18" s="54"/>
      <c r="T18" s="54">
        <v>0.24</v>
      </c>
      <c r="U18" s="54">
        <v>0.25</v>
      </c>
      <c r="W18" s="54"/>
      <c r="AP18" s="22"/>
      <c r="AQ18" s="87"/>
    </row>
    <row r="19" spans="1:43" ht="18" customHeight="1">
      <c r="A19" s="75">
        <v>2543</v>
      </c>
      <c r="B19" s="76">
        <f t="shared" si="2"/>
        <v>791.5550000000001</v>
      </c>
      <c r="C19" s="77">
        <v>193</v>
      </c>
      <c r="D19" s="78">
        <v>37194</v>
      </c>
      <c r="E19" s="79">
        <f t="shared" si="0"/>
        <v>789.845</v>
      </c>
      <c r="F19" s="77">
        <v>74.42</v>
      </c>
      <c r="G19" s="80">
        <v>37195</v>
      </c>
      <c r="H19" s="81">
        <f t="shared" si="1"/>
        <v>787.655</v>
      </c>
      <c r="I19" s="77">
        <v>0.15</v>
      </c>
      <c r="J19" s="78">
        <v>37007</v>
      </c>
      <c r="K19" s="79">
        <f t="shared" si="3"/>
        <v>787.6750000000001</v>
      </c>
      <c r="L19" s="77">
        <v>0.34</v>
      </c>
      <c r="M19" s="80">
        <v>37007</v>
      </c>
      <c r="N19" s="81">
        <v>266.286</v>
      </c>
      <c r="O19" s="84">
        <v>8.44</v>
      </c>
      <c r="P19" s="1"/>
      <c r="Q19" s="7">
        <v>4.2</v>
      </c>
      <c r="R19" s="54">
        <v>2.490000000000009</v>
      </c>
      <c r="S19" s="54"/>
      <c r="T19" s="54">
        <v>0.3</v>
      </c>
      <c r="U19" s="54">
        <v>0.32000000000005</v>
      </c>
      <c r="W19" s="54"/>
      <c r="AP19" s="22"/>
      <c r="AQ19" s="87"/>
    </row>
    <row r="20" spans="1:43" ht="18" customHeight="1">
      <c r="A20" s="75">
        <v>2544</v>
      </c>
      <c r="B20" s="76">
        <f t="shared" si="2"/>
        <v>789.375</v>
      </c>
      <c r="C20" s="77">
        <v>52.4</v>
      </c>
      <c r="D20" s="78">
        <v>37546</v>
      </c>
      <c r="E20" s="79">
        <f t="shared" si="0"/>
        <v>788.825</v>
      </c>
      <c r="F20" s="77">
        <v>26.92</v>
      </c>
      <c r="G20" s="80">
        <v>37546</v>
      </c>
      <c r="H20" s="81">
        <f t="shared" si="1"/>
        <v>787.625</v>
      </c>
      <c r="I20" s="77">
        <v>0.14</v>
      </c>
      <c r="J20" s="78">
        <v>37375</v>
      </c>
      <c r="K20" s="79">
        <f t="shared" si="3"/>
        <v>787.635</v>
      </c>
      <c r="L20" s="77">
        <v>0.16</v>
      </c>
      <c r="M20" s="80">
        <v>37375</v>
      </c>
      <c r="N20" s="81">
        <v>112.383</v>
      </c>
      <c r="O20" s="84">
        <v>3.56</v>
      </c>
      <c r="P20" s="1"/>
      <c r="Q20" s="7">
        <v>2.02</v>
      </c>
      <c r="R20" s="54">
        <v>1.4700000000000273</v>
      </c>
      <c r="S20" s="54"/>
      <c r="T20" s="54">
        <v>0.27</v>
      </c>
      <c r="U20" s="54">
        <v>0.2799999999999727</v>
      </c>
      <c r="W20" s="54"/>
      <c r="AP20" s="22"/>
      <c r="AQ20" s="88"/>
    </row>
    <row r="21" spans="1:43" ht="18" customHeight="1">
      <c r="A21" s="75">
        <v>2545</v>
      </c>
      <c r="B21" s="76">
        <f t="shared" si="2"/>
        <v>791.4250000000001</v>
      </c>
      <c r="C21" s="77">
        <v>170.55</v>
      </c>
      <c r="D21" s="78">
        <v>36408</v>
      </c>
      <c r="E21" s="79">
        <f t="shared" si="0"/>
        <v>790.645</v>
      </c>
      <c r="F21" s="77">
        <v>123.67</v>
      </c>
      <c r="G21" s="80">
        <v>36408</v>
      </c>
      <c r="H21" s="81">
        <f t="shared" si="1"/>
        <v>787.635</v>
      </c>
      <c r="I21" s="77">
        <v>0.6</v>
      </c>
      <c r="J21" s="78">
        <v>36271</v>
      </c>
      <c r="K21" s="79">
        <f t="shared" si="3"/>
        <v>787.635</v>
      </c>
      <c r="L21" s="77">
        <v>0.6</v>
      </c>
      <c r="M21" s="80">
        <v>36270</v>
      </c>
      <c r="N21" s="89">
        <v>366.609</v>
      </c>
      <c r="O21" s="90">
        <f aca="true" t="shared" si="4" ref="O21:O27">+N21*0.0317097</f>
        <v>11.625061407299999</v>
      </c>
      <c r="P21" s="1"/>
      <c r="Q21" s="7">
        <v>4.07</v>
      </c>
      <c r="R21" s="54">
        <v>3.2899999999999636</v>
      </c>
      <c r="S21" s="54"/>
      <c r="T21" s="54">
        <v>0.28</v>
      </c>
      <c r="U21" s="54">
        <v>0.2799999999999727</v>
      </c>
      <c r="W21" s="54"/>
      <c r="AP21" s="22"/>
      <c r="AQ21" s="88"/>
    </row>
    <row r="22" spans="1:43" ht="18" customHeight="1">
      <c r="A22" s="75">
        <v>2547</v>
      </c>
      <c r="B22" s="76">
        <f t="shared" si="2"/>
        <v>790.325</v>
      </c>
      <c r="C22" s="77">
        <v>105.38</v>
      </c>
      <c r="D22" s="78">
        <v>38127</v>
      </c>
      <c r="E22" s="79">
        <f t="shared" si="0"/>
        <v>789.245</v>
      </c>
      <c r="F22" s="77">
        <v>49.28</v>
      </c>
      <c r="G22" s="80">
        <v>38127</v>
      </c>
      <c r="H22" s="81">
        <f t="shared" si="1"/>
        <v>787.575</v>
      </c>
      <c r="I22" s="77">
        <v>0.15</v>
      </c>
      <c r="J22" s="80">
        <v>38096</v>
      </c>
      <c r="K22" s="79">
        <f t="shared" si="3"/>
        <v>787.575</v>
      </c>
      <c r="L22" s="77">
        <v>0.15</v>
      </c>
      <c r="M22" s="80">
        <v>38096</v>
      </c>
      <c r="N22" s="81">
        <v>179.902</v>
      </c>
      <c r="O22" s="90">
        <f t="shared" si="4"/>
        <v>5.7046384494</v>
      </c>
      <c r="P22" s="1"/>
      <c r="Q22" s="7">
        <v>2.97</v>
      </c>
      <c r="R22" s="54">
        <v>1.8899999999999864</v>
      </c>
      <c r="S22" s="54"/>
      <c r="T22" s="54">
        <v>0.22</v>
      </c>
      <c r="U22" s="54">
        <v>0.22000000000002728</v>
      </c>
      <c r="W22" s="54"/>
      <c r="AP22" s="22"/>
      <c r="AQ22" s="91"/>
    </row>
    <row r="23" spans="1:43" ht="18" customHeight="1">
      <c r="A23" s="75">
        <v>2548</v>
      </c>
      <c r="B23" s="76">
        <f t="shared" si="2"/>
        <v>791.455</v>
      </c>
      <c r="C23" s="92">
        <v>172.5</v>
      </c>
      <c r="D23" s="93">
        <v>38610</v>
      </c>
      <c r="E23" s="79">
        <f t="shared" si="0"/>
        <v>790.015</v>
      </c>
      <c r="F23" s="92">
        <v>88.85</v>
      </c>
      <c r="G23" s="93">
        <v>38610</v>
      </c>
      <c r="H23" s="79">
        <f t="shared" si="1"/>
        <v>787.695</v>
      </c>
      <c r="I23" s="92">
        <v>1.05</v>
      </c>
      <c r="J23" s="93">
        <v>38442</v>
      </c>
      <c r="K23" s="79">
        <f t="shared" si="3"/>
        <v>787.705</v>
      </c>
      <c r="L23" s="92">
        <v>1.1</v>
      </c>
      <c r="M23" s="94">
        <v>38442</v>
      </c>
      <c r="N23" s="95">
        <v>216.288</v>
      </c>
      <c r="O23" s="90">
        <f t="shared" si="4"/>
        <v>6.8584275936</v>
      </c>
      <c r="P23" s="1"/>
      <c r="Q23" s="7">
        <v>4.1</v>
      </c>
      <c r="R23" s="54">
        <v>2.659999999999968</v>
      </c>
      <c r="S23" s="54"/>
      <c r="T23" s="54">
        <v>0.34</v>
      </c>
      <c r="U23" s="54">
        <v>0.35000000000002274</v>
      </c>
      <c r="W23" s="54"/>
      <c r="AP23" s="22"/>
      <c r="AQ23" s="96"/>
    </row>
    <row r="24" spans="1:23" ht="18" customHeight="1">
      <c r="A24" s="75">
        <v>2549</v>
      </c>
      <c r="B24" s="76">
        <f t="shared" si="2"/>
        <v>791.5550000000001</v>
      </c>
      <c r="C24" s="92">
        <v>205.42</v>
      </c>
      <c r="D24" s="93">
        <v>38994</v>
      </c>
      <c r="E24" s="79">
        <f t="shared" si="0"/>
        <v>790.655</v>
      </c>
      <c r="F24" s="92">
        <v>133.8</v>
      </c>
      <c r="G24" s="94">
        <v>38994</v>
      </c>
      <c r="H24" s="81">
        <f t="shared" si="1"/>
        <v>787.655</v>
      </c>
      <c r="I24" s="92">
        <v>1.2</v>
      </c>
      <c r="J24" s="94">
        <v>38829</v>
      </c>
      <c r="K24" s="79">
        <f t="shared" si="3"/>
        <v>787.655</v>
      </c>
      <c r="L24" s="92">
        <v>1.2</v>
      </c>
      <c r="M24" s="94">
        <v>38829</v>
      </c>
      <c r="N24" s="95">
        <v>232.883</v>
      </c>
      <c r="O24" s="90">
        <f t="shared" si="4"/>
        <v>7.384650065100001</v>
      </c>
      <c r="P24" s="1"/>
      <c r="Q24" s="7">
        <v>4.2</v>
      </c>
      <c r="R24" s="54">
        <v>3.2999999999999545</v>
      </c>
      <c r="S24" s="54"/>
      <c r="T24" s="54">
        <v>0.3</v>
      </c>
      <c r="U24" s="54">
        <v>0.2999999999999545</v>
      </c>
      <c r="W24" s="54"/>
    </row>
    <row r="25" spans="1:23" ht="18" customHeight="1">
      <c r="A25" s="75">
        <v>2550</v>
      </c>
      <c r="B25" s="97">
        <v>792.495</v>
      </c>
      <c r="C25" s="98">
        <v>290.9</v>
      </c>
      <c r="D25" s="99">
        <v>38980</v>
      </c>
      <c r="E25" s="100">
        <v>790.91</v>
      </c>
      <c r="F25" s="98">
        <v>152.8</v>
      </c>
      <c r="G25" s="101">
        <v>39003</v>
      </c>
      <c r="H25" s="97">
        <v>787.655</v>
      </c>
      <c r="I25" s="98">
        <v>0.48</v>
      </c>
      <c r="J25" s="101">
        <v>39197</v>
      </c>
      <c r="K25" s="100">
        <v>787.66</v>
      </c>
      <c r="L25" s="98">
        <v>0.48</v>
      </c>
      <c r="M25" s="101">
        <v>38833</v>
      </c>
      <c r="N25" s="97">
        <v>321.13</v>
      </c>
      <c r="O25" s="102">
        <f t="shared" si="4"/>
        <v>10.182935961</v>
      </c>
      <c r="P25" s="1"/>
      <c r="Q25" s="7">
        <f aca="true" t="shared" si="5" ref="Q25:Q34">B25-$P$4</f>
        <v>5.139999999999986</v>
      </c>
      <c r="R25" s="54">
        <v>3.55499999999995</v>
      </c>
      <c r="T25" s="54">
        <v>0.2999999999999545</v>
      </c>
      <c r="U25" s="54">
        <v>0.30499999999995</v>
      </c>
      <c r="W25" s="54"/>
    </row>
    <row r="26" spans="1:23" ht="18" customHeight="1">
      <c r="A26" s="75">
        <v>2551</v>
      </c>
      <c r="B26" s="97">
        <v>789.86</v>
      </c>
      <c r="C26" s="98">
        <v>79.75</v>
      </c>
      <c r="D26" s="99">
        <v>38938</v>
      </c>
      <c r="E26" s="100">
        <v>789.46</v>
      </c>
      <c r="F26" s="98">
        <v>57.3</v>
      </c>
      <c r="G26" s="101">
        <v>38966</v>
      </c>
      <c r="H26" s="97">
        <v>787.82</v>
      </c>
      <c r="I26" s="98">
        <v>1.6</v>
      </c>
      <c r="J26" s="101">
        <v>39187</v>
      </c>
      <c r="K26" s="100">
        <v>787.82</v>
      </c>
      <c r="L26" s="98">
        <v>1.6</v>
      </c>
      <c r="M26" s="101">
        <v>38822</v>
      </c>
      <c r="N26" s="97">
        <v>257.07</v>
      </c>
      <c r="O26" s="102">
        <f t="shared" si="4"/>
        <v>8.151612579</v>
      </c>
      <c r="P26" s="1"/>
      <c r="Q26" s="7">
        <f t="shared" si="5"/>
        <v>2.5049999999999955</v>
      </c>
      <c r="R26" s="54">
        <v>2.105000000000018</v>
      </c>
      <c r="T26" s="54">
        <v>0.46500000000003183</v>
      </c>
      <c r="U26" s="54">
        <v>0.46500000000003183</v>
      </c>
      <c r="W26" s="54"/>
    </row>
    <row r="27" spans="1:23" ht="18" customHeight="1">
      <c r="A27" s="75">
        <v>2552</v>
      </c>
      <c r="B27" s="103">
        <v>794.435</v>
      </c>
      <c r="C27" s="104">
        <v>459.67</v>
      </c>
      <c r="D27" s="99">
        <v>38876</v>
      </c>
      <c r="E27" s="105">
        <v>792.35</v>
      </c>
      <c r="F27" s="106">
        <v>258.8</v>
      </c>
      <c r="G27" s="101">
        <v>38876</v>
      </c>
      <c r="H27" s="107">
        <v>787.755</v>
      </c>
      <c r="I27" s="106">
        <v>0.48</v>
      </c>
      <c r="J27" s="101">
        <v>40291</v>
      </c>
      <c r="K27" s="105">
        <v>787.76</v>
      </c>
      <c r="L27" s="106">
        <v>0.48</v>
      </c>
      <c r="M27" s="101">
        <v>38830</v>
      </c>
      <c r="N27" s="107">
        <v>353.19</v>
      </c>
      <c r="O27" s="108">
        <f t="shared" si="4"/>
        <v>11.199548943</v>
      </c>
      <c r="P27" s="1"/>
      <c r="Q27" s="109">
        <f t="shared" si="5"/>
        <v>7.079999999999927</v>
      </c>
      <c r="R27" s="54">
        <v>4.9950000000000045</v>
      </c>
      <c r="T27" s="54">
        <v>0.39999999999997726</v>
      </c>
      <c r="U27" s="54">
        <v>0.4049999999999727</v>
      </c>
      <c r="W27" s="54"/>
    </row>
    <row r="28" spans="1:23" ht="18" customHeight="1">
      <c r="A28" s="75">
        <v>2553</v>
      </c>
      <c r="B28" s="107">
        <v>791.795</v>
      </c>
      <c r="C28" s="98" t="s">
        <v>21</v>
      </c>
      <c r="D28" s="99">
        <v>40471</v>
      </c>
      <c r="E28" s="105">
        <v>790.508</v>
      </c>
      <c r="F28" s="98" t="s">
        <v>21</v>
      </c>
      <c r="G28" s="101">
        <v>40471</v>
      </c>
      <c r="H28" s="97">
        <v>787.855</v>
      </c>
      <c r="I28" s="98" t="s">
        <v>21</v>
      </c>
      <c r="J28" s="101">
        <v>40306</v>
      </c>
      <c r="K28" s="97">
        <v>787.855</v>
      </c>
      <c r="L28" s="98" t="s">
        <v>21</v>
      </c>
      <c r="M28" s="101">
        <v>40306</v>
      </c>
      <c r="N28" s="97" t="s">
        <v>21</v>
      </c>
      <c r="O28" s="110" t="s">
        <v>21</v>
      </c>
      <c r="P28" s="1"/>
      <c r="Q28" s="7">
        <f t="shared" si="5"/>
        <v>4.439999999999941</v>
      </c>
      <c r="R28" s="54">
        <v>3.15300000000002</v>
      </c>
      <c r="T28" s="54">
        <v>0.5</v>
      </c>
      <c r="U28" s="54">
        <v>0.5</v>
      </c>
      <c r="W28" s="54"/>
    </row>
    <row r="29" spans="1:23" ht="18" customHeight="1">
      <c r="A29" s="75">
        <v>2554</v>
      </c>
      <c r="B29" s="107">
        <v>793.195</v>
      </c>
      <c r="C29" s="98" t="s">
        <v>21</v>
      </c>
      <c r="D29" s="99">
        <v>40758</v>
      </c>
      <c r="E29" s="105">
        <v>791.046</v>
      </c>
      <c r="F29" s="98" t="s">
        <v>21</v>
      </c>
      <c r="G29" s="101">
        <v>40758</v>
      </c>
      <c r="H29" s="107">
        <v>787.895</v>
      </c>
      <c r="I29" s="98" t="s">
        <v>21</v>
      </c>
      <c r="J29" s="101">
        <v>40637</v>
      </c>
      <c r="K29" s="107">
        <v>787.895</v>
      </c>
      <c r="L29" s="98" t="s">
        <v>21</v>
      </c>
      <c r="M29" s="101">
        <v>40637</v>
      </c>
      <c r="N29" s="97" t="s">
        <v>21</v>
      </c>
      <c r="O29" s="110" t="s">
        <v>21</v>
      </c>
      <c r="P29" s="1"/>
      <c r="Q29" s="7">
        <f t="shared" si="5"/>
        <v>5.840000000000032</v>
      </c>
      <c r="R29" s="54">
        <v>3.691000000000031</v>
      </c>
      <c r="T29" s="54">
        <v>0.5399999999999636</v>
      </c>
      <c r="U29" s="54">
        <v>0.5399999999999636</v>
      </c>
      <c r="W29" s="54"/>
    </row>
    <row r="30" spans="1:21" ht="18" customHeight="1">
      <c r="A30" s="75">
        <v>2555</v>
      </c>
      <c r="B30" s="107">
        <v>790.635</v>
      </c>
      <c r="C30" s="98" t="s">
        <v>21</v>
      </c>
      <c r="D30" s="99">
        <v>41213</v>
      </c>
      <c r="E30" s="105">
        <v>789.509</v>
      </c>
      <c r="F30" s="98" t="s">
        <v>21</v>
      </c>
      <c r="G30" s="101">
        <v>41213</v>
      </c>
      <c r="H30" s="107">
        <v>787.935</v>
      </c>
      <c r="I30" s="98" t="s">
        <v>21</v>
      </c>
      <c r="J30" s="101">
        <v>41065</v>
      </c>
      <c r="K30" s="105">
        <v>787.945</v>
      </c>
      <c r="L30" s="98" t="s">
        <v>21</v>
      </c>
      <c r="M30" s="101">
        <v>41065</v>
      </c>
      <c r="N30" s="97" t="s">
        <v>21</v>
      </c>
      <c r="O30" s="110" t="s">
        <v>21</v>
      </c>
      <c r="P30" s="1"/>
      <c r="Q30" s="1">
        <f t="shared" si="5"/>
        <v>3.2799999999999727</v>
      </c>
      <c r="R30" s="54">
        <f>E30-P4</f>
        <v>2.1539999999999964</v>
      </c>
      <c r="T30" s="54">
        <f>H30-$P$4</f>
        <v>0.5799999999999272</v>
      </c>
      <c r="U30" s="54">
        <f>K30-P4</f>
        <v>0.5900000000000318</v>
      </c>
    </row>
    <row r="31" spans="1:20" ht="18" customHeight="1">
      <c r="A31" s="75">
        <v>2556</v>
      </c>
      <c r="B31" s="107">
        <v>789.405</v>
      </c>
      <c r="C31" s="98" t="s">
        <v>21</v>
      </c>
      <c r="D31" s="99">
        <v>41542</v>
      </c>
      <c r="E31" s="105">
        <v>789.055</v>
      </c>
      <c r="F31" s="98" t="s">
        <v>21</v>
      </c>
      <c r="G31" s="101">
        <v>41546</v>
      </c>
      <c r="H31" s="107">
        <v>787.965</v>
      </c>
      <c r="I31" s="98" t="s">
        <v>21</v>
      </c>
      <c r="J31" s="101">
        <v>41364</v>
      </c>
      <c r="K31" s="105">
        <v>787.965</v>
      </c>
      <c r="L31" s="98" t="s">
        <v>21</v>
      </c>
      <c r="M31" s="101">
        <v>41364</v>
      </c>
      <c r="N31" s="97" t="s">
        <v>21</v>
      </c>
      <c r="O31" s="110" t="s">
        <v>21</v>
      </c>
      <c r="P31" s="1"/>
      <c r="Q31" s="1">
        <f t="shared" si="5"/>
        <v>2.0499999999999545</v>
      </c>
      <c r="R31" s="54">
        <f>E31-P4</f>
        <v>1.6999999999999318</v>
      </c>
      <c r="T31" s="54">
        <f>H31-$P$4</f>
        <v>0.6100000000000136</v>
      </c>
    </row>
    <row r="32" spans="1:20" ht="18" customHeight="1">
      <c r="A32" s="75">
        <v>2557</v>
      </c>
      <c r="B32" s="107">
        <v>790.975</v>
      </c>
      <c r="C32" s="98" t="s">
        <v>21</v>
      </c>
      <c r="D32" s="99">
        <v>41911</v>
      </c>
      <c r="E32" s="105">
        <v>789.79</v>
      </c>
      <c r="F32" s="98" t="s">
        <v>21</v>
      </c>
      <c r="G32" s="101">
        <v>41911</v>
      </c>
      <c r="H32" s="107">
        <v>787.955</v>
      </c>
      <c r="I32" s="98" t="s">
        <v>21</v>
      </c>
      <c r="J32" s="101">
        <v>41353</v>
      </c>
      <c r="K32" s="105">
        <v>787.955</v>
      </c>
      <c r="L32" s="98" t="s">
        <v>21</v>
      </c>
      <c r="M32" s="101">
        <v>41353</v>
      </c>
      <c r="N32" s="97" t="s">
        <v>21</v>
      </c>
      <c r="O32" s="110" t="s">
        <v>21</v>
      </c>
      <c r="P32" s="1"/>
      <c r="Q32" s="7">
        <f t="shared" si="5"/>
        <v>3.6200000000000045</v>
      </c>
      <c r="R32" s="54">
        <f>E32-P4</f>
        <v>2.4349999999999454</v>
      </c>
      <c r="T32" s="54">
        <f>H32-$P$4</f>
        <v>0.6000000000000227</v>
      </c>
    </row>
    <row r="33" spans="1:20" ht="18" customHeight="1">
      <c r="A33" s="75">
        <v>2558</v>
      </c>
      <c r="B33" s="111">
        <v>789.225</v>
      </c>
      <c r="C33" s="112" t="s">
        <v>21</v>
      </c>
      <c r="D33" s="99">
        <v>42222</v>
      </c>
      <c r="E33" s="113">
        <v>789.118</v>
      </c>
      <c r="F33" s="112" t="s">
        <v>21</v>
      </c>
      <c r="G33" s="101">
        <v>42222</v>
      </c>
      <c r="H33" s="111">
        <v>787.855</v>
      </c>
      <c r="I33" s="112" t="s">
        <v>21</v>
      </c>
      <c r="J33" s="101">
        <v>42141</v>
      </c>
      <c r="K33" s="113">
        <v>787.855</v>
      </c>
      <c r="L33" s="112" t="s">
        <v>21</v>
      </c>
      <c r="M33" s="101">
        <v>42141</v>
      </c>
      <c r="N33" s="97" t="s">
        <v>21</v>
      </c>
      <c r="O33" s="110" t="s">
        <v>21</v>
      </c>
      <c r="Q33" s="7">
        <f t="shared" si="5"/>
        <v>1.8700000000000045</v>
      </c>
      <c r="T33" s="54">
        <f>H33-$P$4</f>
        <v>0.5</v>
      </c>
    </row>
    <row r="34" spans="1:20" ht="18" customHeight="1">
      <c r="A34" s="75">
        <v>2559</v>
      </c>
      <c r="B34" s="111">
        <v>789.565</v>
      </c>
      <c r="C34" s="112" t="s">
        <v>21</v>
      </c>
      <c r="D34" s="99">
        <v>42645</v>
      </c>
      <c r="E34" s="113">
        <v>789.155</v>
      </c>
      <c r="F34" s="112" t="s">
        <v>21</v>
      </c>
      <c r="G34" s="101">
        <v>42627</v>
      </c>
      <c r="H34" s="111">
        <v>787.705</v>
      </c>
      <c r="I34" s="112" t="s">
        <v>21</v>
      </c>
      <c r="J34" s="101">
        <v>42506</v>
      </c>
      <c r="K34" s="113">
        <v>787.805</v>
      </c>
      <c r="L34" s="112" t="s">
        <v>21</v>
      </c>
      <c r="M34" s="101">
        <v>42506</v>
      </c>
      <c r="N34" s="114" t="s">
        <v>21</v>
      </c>
      <c r="O34" s="115" t="s">
        <v>21</v>
      </c>
      <c r="Q34" s="7">
        <f t="shared" si="5"/>
        <v>2.2100000000000364</v>
      </c>
      <c r="T34" s="54">
        <f>H34-$P$4</f>
        <v>0.35000000000002274</v>
      </c>
    </row>
    <row r="35" spans="1:20" ht="18" customHeight="1">
      <c r="A35" s="116">
        <v>2560</v>
      </c>
      <c r="B35" s="111">
        <v>791.505</v>
      </c>
      <c r="C35" s="117" t="s">
        <v>21</v>
      </c>
      <c r="D35" s="118">
        <v>43026</v>
      </c>
      <c r="E35" s="113">
        <v>791.128</v>
      </c>
      <c r="F35" s="117" t="s">
        <v>21</v>
      </c>
      <c r="G35" s="119">
        <v>43026</v>
      </c>
      <c r="H35" s="111"/>
      <c r="I35" s="117"/>
      <c r="J35" s="120"/>
      <c r="K35" s="113"/>
      <c r="L35" s="117"/>
      <c r="M35" s="119"/>
      <c r="N35" s="111"/>
      <c r="O35" s="121"/>
      <c r="Q35" s="5">
        <v>4.149999999999977</v>
      </c>
      <c r="T35" s="54"/>
    </row>
    <row r="36" spans="1:15" ht="18" customHeight="1">
      <c r="A36" s="116"/>
      <c r="B36" s="111"/>
      <c r="C36" s="117"/>
      <c r="D36" s="118"/>
      <c r="E36" s="113"/>
      <c r="F36" s="117"/>
      <c r="G36" s="119"/>
      <c r="H36" s="111"/>
      <c r="I36" s="117"/>
      <c r="J36" s="120"/>
      <c r="K36" s="113"/>
      <c r="L36" s="117"/>
      <c r="M36" s="119"/>
      <c r="N36" s="111"/>
      <c r="O36" s="121"/>
    </row>
    <row r="37" spans="1:15" ht="18" customHeight="1">
      <c r="A37" s="116"/>
      <c r="B37" s="111"/>
      <c r="C37" s="117"/>
      <c r="D37" s="118"/>
      <c r="E37" s="113"/>
      <c r="F37" s="117"/>
      <c r="G37" s="119"/>
      <c r="H37" s="111"/>
      <c r="I37" s="117"/>
      <c r="J37" s="120"/>
      <c r="K37" s="113"/>
      <c r="L37" s="117"/>
      <c r="M37" s="119"/>
      <c r="N37" s="111"/>
      <c r="O37" s="121"/>
    </row>
    <row r="38" spans="1:15" ht="18" customHeight="1">
      <c r="A38" s="116"/>
      <c r="B38" s="111"/>
      <c r="C38" s="117"/>
      <c r="D38" s="118"/>
      <c r="E38" s="113"/>
      <c r="F38" s="117"/>
      <c r="G38" s="119"/>
      <c r="H38" s="111"/>
      <c r="I38" s="117"/>
      <c r="J38" s="120"/>
      <c r="K38" s="113"/>
      <c r="L38" s="117"/>
      <c r="M38" s="119"/>
      <c r="N38" s="111"/>
      <c r="O38" s="121"/>
    </row>
    <row r="39" spans="1:15" ht="18" customHeight="1">
      <c r="A39" s="116"/>
      <c r="B39" s="111"/>
      <c r="C39" s="117"/>
      <c r="D39" s="118"/>
      <c r="E39" s="113"/>
      <c r="F39" s="117"/>
      <c r="G39" s="119"/>
      <c r="H39" s="111"/>
      <c r="I39" s="117"/>
      <c r="J39" s="120"/>
      <c r="K39" s="113"/>
      <c r="L39" s="117"/>
      <c r="M39" s="119"/>
      <c r="N39" s="111"/>
      <c r="O39" s="121"/>
    </row>
    <row r="40" spans="1:15" ht="18" customHeight="1">
      <c r="A40" s="116"/>
      <c r="B40" s="111"/>
      <c r="C40" s="122" t="s">
        <v>23</v>
      </c>
      <c r="D40" s="118"/>
      <c r="E40" s="113"/>
      <c r="F40" s="117"/>
      <c r="G40" s="119"/>
      <c r="H40" s="111"/>
      <c r="I40" s="117"/>
      <c r="J40" s="120"/>
      <c r="K40" s="113"/>
      <c r="L40" s="117"/>
      <c r="M40" s="119"/>
      <c r="N40" s="111"/>
      <c r="O40" s="121"/>
    </row>
    <row r="41" spans="1:15" ht="21.75" customHeight="1">
      <c r="A41" s="116"/>
      <c r="B41" s="111"/>
      <c r="C41" s="117"/>
      <c r="D41" s="123" t="s">
        <v>22</v>
      </c>
      <c r="E41" s="113"/>
      <c r="F41" s="117"/>
      <c r="G41" s="119"/>
      <c r="H41" s="111"/>
      <c r="I41" s="117"/>
      <c r="J41" s="120"/>
      <c r="K41" s="113"/>
      <c r="L41" s="117"/>
      <c r="M41" s="119"/>
      <c r="N41" s="111"/>
      <c r="O41" s="121"/>
    </row>
    <row r="42" spans="1:15" ht="26.25" customHeight="1">
      <c r="A42" s="116"/>
      <c r="B42" s="111"/>
      <c r="D42" s="123"/>
      <c r="E42" s="113"/>
      <c r="F42" s="117"/>
      <c r="G42" s="119"/>
      <c r="H42" s="111"/>
      <c r="I42" s="117"/>
      <c r="J42" s="118"/>
      <c r="K42" s="113"/>
      <c r="L42" s="117"/>
      <c r="M42" s="119"/>
      <c r="N42" s="111"/>
      <c r="O42" s="121"/>
    </row>
    <row r="43" spans="1:15" ht="22.5" customHeight="1">
      <c r="A43" s="124"/>
      <c r="B43" s="125"/>
      <c r="C43" s="122"/>
      <c r="D43" s="126"/>
      <c r="E43" s="127"/>
      <c r="F43" s="128"/>
      <c r="G43" s="129"/>
      <c r="H43" s="130"/>
      <c r="I43" s="128"/>
      <c r="J43" s="131"/>
      <c r="K43" s="132"/>
      <c r="L43" s="133"/>
      <c r="M43" s="134"/>
      <c r="N43" s="125"/>
      <c r="O43" s="135"/>
    </row>
    <row r="44" spans="2:12" ht="21">
      <c r="B44" s="5"/>
      <c r="C44" s="5"/>
      <c r="F44" s="5"/>
      <c r="H44" s="5"/>
      <c r="I44" s="5"/>
      <c r="K44" s="5"/>
      <c r="L44" s="5"/>
    </row>
  </sheetData>
  <sheetProtection/>
  <printOptions/>
  <pageMargins left="0.65" right="0.1" top="0.5" bottom="0.5" header="0.5" footer="0.05"/>
  <pageSetup horizontalDpi="360" verticalDpi="360" orientation="portrait" paperSize="9" r:id="rId1"/>
  <headerFooter alignWithMargins="0">
    <oddFooter>&amp;R&amp;"AngsanaUPC,ตัวเอียง"แก้ไขเมื่อ 6 พ.ย.2550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User</cp:lastModifiedBy>
  <cp:lastPrinted>2010-11-30T08:59:37Z</cp:lastPrinted>
  <dcterms:created xsi:type="dcterms:W3CDTF">1994-01-31T08:04:27Z</dcterms:created>
  <dcterms:modified xsi:type="dcterms:W3CDTF">2018-01-12T02:28:16Z</dcterms:modified>
  <cp:category/>
  <cp:version/>
  <cp:contentType/>
  <cp:contentStatus/>
</cp:coreProperties>
</file>