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P.5 (2)" sheetId="1" r:id="rId1"/>
    <sheet name="Return 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<sst xmlns="http://schemas.openxmlformats.org/spreadsheetml/2006/main" count="102" uniqueCount="27">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</sst>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"/>
    <numFmt numFmtId="210" formatCode="d\ mmm"/>
    <numFmt numFmtId="211" formatCode="bbbb"/>
  </numFmts>
  <fonts count="58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4" fillId="0" borderId="22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3" fillId="0" borderId="23" xfId="0" applyNumberFormat="1" applyFont="1" applyFill="1" applyBorder="1" applyAlignment="1">
      <alignment/>
    </xf>
    <xf numFmtId="202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205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2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1" fontId="3" fillId="0" borderId="30" xfId="0" applyNumberFormat="1" applyFont="1" applyFill="1" applyBorder="1" applyAlignment="1">
      <alignment/>
    </xf>
    <xf numFmtId="202" fontId="4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02" fontId="4" fillId="0" borderId="33" xfId="0" applyNumberFormat="1" applyFont="1" applyFill="1" applyBorder="1" applyAlignment="1">
      <alignment/>
    </xf>
    <xf numFmtId="202" fontId="4" fillId="0" borderId="29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35" xfId="0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 horizontal="center"/>
    </xf>
    <xf numFmtId="1" fontId="54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5" fillId="0" borderId="14" xfId="0" applyFont="1" applyBorder="1" applyAlignment="1">
      <alignment/>
    </xf>
    <xf numFmtId="1" fontId="54" fillId="0" borderId="14" xfId="0" applyNumberFormat="1" applyFont="1" applyFill="1" applyBorder="1" applyAlignment="1">
      <alignment horizontal="center"/>
    </xf>
    <xf numFmtId="2" fontId="54" fillId="0" borderId="14" xfId="0" applyNumberFormat="1" applyFont="1" applyFill="1" applyBorder="1" applyAlignment="1">
      <alignment horizontal="center"/>
    </xf>
    <xf numFmtId="1" fontId="54" fillId="0" borderId="14" xfId="0" applyNumberFormat="1" applyFont="1" applyFill="1" applyBorder="1" applyAlignment="1">
      <alignment/>
    </xf>
    <xf numFmtId="1" fontId="54" fillId="0" borderId="23" xfId="0" applyNumberFormat="1" applyFont="1" applyFill="1" applyBorder="1" applyAlignment="1">
      <alignment/>
    </xf>
    <xf numFmtId="202" fontId="56" fillId="0" borderId="17" xfId="0" applyNumberFormat="1" applyFont="1" applyBorder="1" applyAlignment="1">
      <alignment/>
    </xf>
    <xf numFmtId="202" fontId="56" fillId="0" borderId="17" xfId="0" applyNumberFormat="1" applyFont="1" applyBorder="1" applyAlignment="1">
      <alignment horizontal="center"/>
    </xf>
    <xf numFmtId="202" fontId="57" fillId="0" borderId="17" xfId="0" applyNumberFormat="1" applyFont="1" applyBorder="1" applyAlignment="1">
      <alignment horizontal="center"/>
    </xf>
    <xf numFmtId="202" fontId="56" fillId="0" borderId="17" xfId="0" applyNumberFormat="1" applyFont="1" applyFill="1" applyBorder="1" applyAlignment="1">
      <alignment horizontal="center"/>
    </xf>
    <xf numFmtId="202" fontId="56" fillId="0" borderId="17" xfId="0" applyNumberFormat="1" applyFont="1" applyFill="1" applyBorder="1" applyAlignment="1">
      <alignment/>
    </xf>
    <xf numFmtId="202" fontId="56" fillId="0" borderId="26" xfId="0" applyNumberFormat="1" applyFont="1" applyFill="1" applyBorder="1" applyAlignment="1">
      <alignment/>
    </xf>
    <xf numFmtId="1" fontId="3" fillId="0" borderId="3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2" fontId="1" fillId="0" borderId="0" xfId="0" applyNumberFormat="1" applyFont="1" applyAlignment="1">
      <alignment/>
    </xf>
    <xf numFmtId="202" fontId="1" fillId="0" borderId="0" xfId="0" applyNumberFormat="1" applyFont="1" applyAlignment="1" applyProtection="1">
      <alignment/>
      <protection/>
    </xf>
    <xf numFmtId="2" fontId="4" fillId="0" borderId="3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 vertical="center"/>
    </xf>
    <xf numFmtId="2" fontId="4" fillId="0" borderId="40" xfId="0" applyNumberFormat="1" applyFont="1" applyFill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2" fontId="56" fillId="0" borderId="17" xfId="0" applyNumberFormat="1" applyFont="1" applyBorder="1" applyAlignment="1">
      <alignment/>
    </xf>
    <xf numFmtId="0" fontId="1" fillId="0" borderId="0" xfId="58" applyFont="1" applyBorder="1">
      <alignment/>
      <protection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7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42" xfId="0" applyNumberFormat="1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 horizontal="center"/>
    </xf>
    <xf numFmtId="1" fontId="4" fillId="33" borderId="42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2" fontId="3" fillId="33" borderId="47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  <xf numFmtId="2" fontId="3" fillId="33" borderId="49" xfId="0" applyNumberFormat="1" applyFont="1" applyFill="1" applyBorder="1" applyAlignment="1">
      <alignment horizontal="center"/>
    </xf>
    <xf numFmtId="202" fontId="1" fillId="0" borderId="0" xfId="59" applyNumberFormat="1" applyFont="1" applyBorder="1">
      <alignment/>
      <protection/>
    </xf>
    <xf numFmtId="2" fontId="56" fillId="0" borderId="17" xfId="58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975"/>
          <c:w val="0.957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 (2)'!$D$37:$O$37</c:f>
              <c:numCache/>
            </c:numRef>
          </c:xVal>
          <c:yVal>
            <c:numRef>
              <c:f>'Return P.5 (2)'!$D$38:$O$38</c:f>
              <c:numCache/>
            </c:numRef>
          </c:yVal>
          <c:smooth val="0"/>
        </c:ser>
        <c:axId val="1176101"/>
        <c:axId val="15289314"/>
      </c:scatterChart>
      <c:valAx>
        <c:axId val="11761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289314"/>
        <c:crossesAt val="10"/>
        <c:crossBetween val="midCat"/>
        <c:dispUnits/>
      </c:valAx>
      <c:valAx>
        <c:axId val="1528931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76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0.949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64543355"/>
        <c:axId val="33757248"/>
      </c:scatterChart>
      <c:valAx>
        <c:axId val="645433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57248"/>
        <c:crossesAt val="10"/>
        <c:crossBetween val="midCat"/>
        <c:dispUnits/>
      </c:valAx>
      <c:valAx>
        <c:axId val="3375724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543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38100</xdr:rowOff>
    </xdr:from>
    <xdr:to>
      <xdr:col>17</xdr:col>
      <xdr:colOff>133350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09875" y="38100"/>
        <a:ext cx="44577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52750" y="110204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57450" y="10744200"/>
          <a:ext cx="523875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3623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63250"/>
          <a:ext cx="64770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9">
      <selection activeCell="M115" sqref="M115"/>
    </sheetView>
  </sheetViews>
  <sheetFormatPr defaultColWidth="9.140625" defaultRowHeight="21.75"/>
  <cols>
    <col min="1" max="1" width="6.421875" style="1" customWidth="1"/>
    <col min="2" max="2" width="7.421875" style="2" customWidth="1"/>
    <col min="3" max="3" width="6.421875" style="2" customWidth="1"/>
    <col min="4" max="4" width="6.8515625" style="2" customWidth="1"/>
    <col min="5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8" t="s">
        <v>24</v>
      </c>
      <c r="B3" s="149"/>
      <c r="C3" s="149"/>
      <c r="D3" s="149"/>
      <c r="E3" s="149"/>
      <c r="F3" s="149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COUNT(J41:J113)</f>
        <v>73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0" t="s">
        <v>23</v>
      </c>
      <c r="B4" s="151"/>
      <c r="C4" s="151"/>
      <c r="D4" s="151"/>
      <c r="E4" s="151"/>
      <c r="F4" s="151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AVERAGE(J41:J113)</f>
        <v>168.41684931506848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7" t="s">
        <v>1</v>
      </c>
      <c r="B5" s="108" t="s">
        <v>25</v>
      </c>
      <c r="C5" s="107" t="s">
        <v>1</v>
      </c>
      <c r="D5" s="108" t="s">
        <v>25</v>
      </c>
      <c r="E5" s="107" t="s">
        <v>1</v>
      </c>
      <c r="F5" s="108" t="s">
        <v>25</v>
      </c>
      <c r="K5" s="4" t="s">
        <v>0</v>
      </c>
      <c r="M5" s="9" t="s">
        <v>0</v>
      </c>
      <c r="T5" s="4" t="s">
        <v>7</v>
      </c>
      <c r="V5" s="10">
        <f>(VAR(J41:J113))</f>
        <v>5277.827377435321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2494</v>
      </c>
      <c r="B6" s="131">
        <v>212</v>
      </c>
      <c r="C6" s="106">
        <v>2525</v>
      </c>
      <c r="D6" s="137">
        <v>154.5</v>
      </c>
      <c r="E6" s="109">
        <v>2556</v>
      </c>
      <c r="F6" s="145">
        <v>163.6</v>
      </c>
      <c r="K6" s="4" t="s">
        <v>8</v>
      </c>
      <c r="M6" s="9" t="s">
        <v>0</v>
      </c>
      <c r="T6" s="4" t="s">
        <v>9</v>
      </c>
      <c r="V6" s="10">
        <f>STDEV(J41:J113)</f>
        <v>72.64865709313092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32">
        <v>251</v>
      </c>
      <c r="C7" s="17">
        <v>2526</v>
      </c>
      <c r="D7" s="138">
        <v>113</v>
      </c>
      <c r="E7" s="110">
        <v>2557</v>
      </c>
      <c r="F7" s="146">
        <v>122.6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32">
        <v>177</v>
      </c>
      <c r="C8" s="17">
        <v>2527</v>
      </c>
      <c r="D8" s="138">
        <v>80.4</v>
      </c>
      <c r="E8" s="110">
        <v>2558</v>
      </c>
      <c r="F8" s="146">
        <v>23.06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32">
        <v>258</v>
      </c>
      <c r="C9" s="17">
        <v>2528</v>
      </c>
      <c r="D9" s="138">
        <v>147.7</v>
      </c>
      <c r="E9" s="110">
        <v>2559</v>
      </c>
      <c r="F9" s="146">
        <v>181.75</v>
      </c>
      <c r="U9" s="2" t="s">
        <v>17</v>
      </c>
      <c r="V9" s="21">
        <f>+B80</f>
        <v>0.555455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32">
        <v>132</v>
      </c>
      <c r="C10" s="17">
        <v>2529</v>
      </c>
      <c r="D10" s="138">
        <v>160</v>
      </c>
      <c r="E10" s="110">
        <v>2560</v>
      </c>
      <c r="F10" s="146">
        <v>92.19</v>
      </c>
      <c r="U10" s="2" t="s">
        <v>18</v>
      </c>
      <c r="V10" s="21">
        <f>+B81</f>
        <v>1.188091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32">
        <v>267</v>
      </c>
      <c r="C11" s="17">
        <v>2530</v>
      </c>
      <c r="D11" s="138">
        <v>207</v>
      </c>
      <c r="E11" s="110">
        <v>2561</v>
      </c>
      <c r="F11" s="146">
        <v>163.38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32">
        <v>253</v>
      </c>
      <c r="C12" s="17">
        <v>2531</v>
      </c>
      <c r="D12" s="138">
        <v>122.4</v>
      </c>
      <c r="E12" s="110">
        <v>2562</v>
      </c>
      <c r="F12" s="146">
        <v>103.6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32">
        <v>128</v>
      </c>
      <c r="C13" s="17">
        <v>2532</v>
      </c>
      <c r="D13" s="138">
        <v>82.3</v>
      </c>
      <c r="E13" s="110">
        <v>2563</v>
      </c>
      <c r="F13" s="146">
        <v>100.82</v>
      </c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32">
        <v>243</v>
      </c>
      <c r="C14" s="17">
        <v>2533</v>
      </c>
      <c r="D14" s="138">
        <v>82.2</v>
      </c>
      <c r="E14" s="110">
        <v>2564</v>
      </c>
      <c r="F14" s="146">
        <v>86.4</v>
      </c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32">
        <v>154</v>
      </c>
      <c r="C15" s="17">
        <v>2534</v>
      </c>
      <c r="D15" s="138">
        <v>108.88</v>
      </c>
      <c r="E15" s="110">
        <v>2565</v>
      </c>
      <c r="F15" s="146">
        <v>149.60000000000008</v>
      </c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32">
        <v>242</v>
      </c>
      <c r="C16" s="17">
        <v>2535</v>
      </c>
      <c r="D16" s="138">
        <v>152.5</v>
      </c>
      <c r="E16" s="110">
        <v>2566</v>
      </c>
      <c r="F16" s="163">
        <v>106.5</v>
      </c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32">
        <v>219</v>
      </c>
      <c r="C17" s="27">
        <v>2536</v>
      </c>
      <c r="D17" s="139">
        <v>48</v>
      </c>
      <c r="E17" s="111"/>
      <c r="F17" s="118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32">
        <v>219</v>
      </c>
      <c r="C18" s="27">
        <v>2537</v>
      </c>
      <c r="D18" s="139">
        <v>152.5</v>
      </c>
      <c r="E18" s="111"/>
      <c r="F18" s="11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32">
        <v>192</v>
      </c>
      <c r="C19" s="17">
        <v>2538</v>
      </c>
      <c r="D19" s="138">
        <v>131.4</v>
      </c>
      <c r="E19" s="111"/>
      <c r="F19" s="11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133">
        <v>248</v>
      </c>
      <c r="C20" s="17">
        <v>2539</v>
      </c>
      <c r="D20" s="138">
        <v>113.5</v>
      </c>
      <c r="E20" s="111"/>
      <c r="F20" s="11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133">
        <v>176</v>
      </c>
      <c r="C21" s="17">
        <v>2540</v>
      </c>
      <c r="D21" s="138">
        <v>91.5</v>
      </c>
      <c r="E21" s="111"/>
      <c r="F21" s="11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32">
        <v>246</v>
      </c>
      <c r="C22" s="17">
        <v>2541</v>
      </c>
      <c r="D22" s="138">
        <v>91.5</v>
      </c>
      <c r="E22" s="111"/>
      <c r="F22" s="11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32">
        <v>121</v>
      </c>
      <c r="C23" s="27">
        <v>2542</v>
      </c>
      <c r="D23" s="139">
        <v>70.5</v>
      </c>
      <c r="E23" s="111"/>
      <c r="F23" s="11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32">
        <v>296</v>
      </c>
      <c r="C24" s="27">
        <v>2543</v>
      </c>
      <c r="D24" s="139">
        <v>113.5</v>
      </c>
      <c r="E24" s="111"/>
      <c r="F24" s="11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32">
        <v>286</v>
      </c>
      <c r="C25" s="31">
        <v>2544</v>
      </c>
      <c r="D25" s="140">
        <v>193</v>
      </c>
      <c r="E25" s="112"/>
      <c r="F25" s="118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32">
        <v>319</v>
      </c>
      <c r="C26" s="33">
        <v>2545</v>
      </c>
      <c r="D26" s="138">
        <v>135.5</v>
      </c>
      <c r="E26" s="112"/>
      <c r="F26" s="118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133">
        <v>212</v>
      </c>
      <c r="C27" s="31">
        <v>2546</v>
      </c>
      <c r="D27" s="138">
        <v>137</v>
      </c>
      <c r="E27" s="112"/>
      <c r="F27" s="118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133">
        <v>376</v>
      </c>
      <c r="C28" s="35">
        <v>2547</v>
      </c>
      <c r="D28" s="141">
        <v>132</v>
      </c>
      <c r="E28" s="112"/>
      <c r="F28" s="118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134">
        <v>244</v>
      </c>
      <c r="C29" s="38">
        <v>2548</v>
      </c>
      <c r="D29" s="142">
        <v>226</v>
      </c>
      <c r="E29" s="112"/>
      <c r="F29" s="118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135">
        <v>350</v>
      </c>
      <c r="C30" s="42">
        <v>2549</v>
      </c>
      <c r="D30" s="142">
        <v>248.8</v>
      </c>
      <c r="E30" s="111"/>
      <c r="F30" s="118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133">
        <v>144</v>
      </c>
      <c r="C31" s="44">
        <v>2550</v>
      </c>
      <c r="D31" s="143">
        <v>121.75</v>
      </c>
      <c r="E31" s="113"/>
      <c r="F31" s="12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135">
        <v>180</v>
      </c>
      <c r="C32" s="38">
        <v>2551</v>
      </c>
      <c r="D32" s="143">
        <v>100.5</v>
      </c>
      <c r="E32" s="112"/>
      <c r="F32" s="12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32">
        <v>208</v>
      </c>
      <c r="C33" s="44">
        <v>2552</v>
      </c>
      <c r="D33" s="143">
        <v>52.6</v>
      </c>
      <c r="E33" s="114"/>
      <c r="F33" s="121"/>
      <c r="G33" s="124"/>
      <c r="H33" s="125"/>
      <c r="I33" s="125"/>
      <c r="J33" s="125"/>
      <c r="K33" s="125"/>
      <c r="L33" s="125"/>
      <c r="M33" s="125"/>
      <c r="N33" s="125"/>
      <c r="O33" s="125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135">
        <v>136</v>
      </c>
      <c r="C34" s="44">
        <v>2553</v>
      </c>
      <c r="D34" s="143">
        <v>165.5</v>
      </c>
      <c r="E34" s="115"/>
      <c r="F34" s="121"/>
      <c r="G34" s="126"/>
      <c r="H34" s="127"/>
      <c r="I34" s="128"/>
      <c r="J34" s="127"/>
      <c r="K34" s="127"/>
      <c r="L34" s="127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32">
        <v>160</v>
      </c>
      <c r="C35" s="44">
        <v>2554</v>
      </c>
      <c r="D35" s="143">
        <v>275</v>
      </c>
      <c r="E35" s="116"/>
      <c r="F35" s="122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54">
        <v>2524</v>
      </c>
      <c r="B36" s="136">
        <v>183</v>
      </c>
      <c r="C36" s="56">
        <v>2555</v>
      </c>
      <c r="D36" s="144">
        <v>158</v>
      </c>
      <c r="E36" s="117"/>
      <c r="F36" s="12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52" t="s">
        <v>10</v>
      </c>
      <c r="C37" s="153"/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 customHeight="1">
      <c r="A38" s="26"/>
      <c r="B38" s="154" t="s">
        <v>2</v>
      </c>
      <c r="C38" s="155"/>
      <c r="D38" s="63">
        <f aca="true" t="shared" si="1" ref="D38:O38">ROUND((((-LN(-LN(1-1/D37)))+$B$83*$B$84)/$B$83),2)</f>
        <v>156.86</v>
      </c>
      <c r="E38" s="62">
        <f t="shared" si="1"/>
        <v>189.65</v>
      </c>
      <c r="F38" s="64">
        <f t="shared" si="1"/>
        <v>210.64</v>
      </c>
      <c r="G38" s="64">
        <f t="shared" si="1"/>
        <v>226.17</v>
      </c>
      <c r="H38" s="64">
        <f t="shared" si="1"/>
        <v>238.52</v>
      </c>
      <c r="I38" s="64">
        <f t="shared" si="1"/>
        <v>272.06</v>
      </c>
      <c r="J38" s="64">
        <f t="shared" si="1"/>
        <v>316.07</v>
      </c>
      <c r="K38" s="64">
        <f t="shared" si="1"/>
        <v>330.03</v>
      </c>
      <c r="L38" s="64">
        <f t="shared" si="1"/>
        <v>373.05</v>
      </c>
      <c r="M38" s="64">
        <f t="shared" si="1"/>
        <v>415.74</v>
      </c>
      <c r="N38" s="64">
        <f t="shared" si="1"/>
        <v>458.28</v>
      </c>
      <c r="O38" s="64">
        <f t="shared" si="1"/>
        <v>514.4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4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L41" s="129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L42" s="129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L43" s="129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L44" s="129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L45" s="129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L46" s="129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L47" s="129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L48" s="129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L49" s="129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L50" s="129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L51" s="129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L52" s="129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L53" s="129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L54" s="129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L55" s="129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L56" s="129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L57" s="129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L58" s="129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L59" s="129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L60" s="129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L61" s="129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L62" s="129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13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130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L65" s="12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L66" s="12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L67" s="12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L68" s="12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L69" s="12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L70" s="12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L71" s="12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154.5</v>
      </c>
      <c r="K72" s="26"/>
      <c r="L72" s="12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L73" s="12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L74" s="12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L75" s="12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15</v>
      </c>
      <c r="B78" s="1"/>
      <c r="C78" s="1"/>
      <c r="D78" s="1"/>
      <c r="E78" s="1"/>
      <c r="F78" s="1">
        <f>+A78+1</f>
        <v>16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0.555455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1.188091</v>
      </c>
      <c r="C81" s="83"/>
      <c r="D81" s="83"/>
      <c r="E81" s="83"/>
      <c r="I81" s="26">
        <v>2534</v>
      </c>
      <c r="J81" s="25">
        <v>108.88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0.016353929274658768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134.45222890664434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248.8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76">
        <v>2561</v>
      </c>
      <c r="J108" s="25">
        <v>163.38</v>
      </c>
      <c r="K108" s="26"/>
    </row>
    <row r="109" spans="9:11" ht="21.75">
      <c r="I109" s="76">
        <v>2562</v>
      </c>
      <c r="J109" s="25">
        <v>103.6</v>
      </c>
      <c r="K109" s="26"/>
    </row>
    <row r="110" spans="9:11" ht="21.75">
      <c r="I110" s="76">
        <v>2563</v>
      </c>
      <c r="J110" s="25">
        <v>100.82</v>
      </c>
      <c r="K110" s="26"/>
    </row>
    <row r="111" spans="9:11" ht="21.75">
      <c r="I111" s="76">
        <v>2564</v>
      </c>
      <c r="J111" s="25">
        <v>86.4</v>
      </c>
      <c r="K111" s="26"/>
    </row>
    <row r="112" spans="9:11" ht="21.75">
      <c r="I112" s="76">
        <v>2565</v>
      </c>
      <c r="J112" s="25">
        <v>149.60000000000008</v>
      </c>
      <c r="K112" s="26"/>
    </row>
    <row r="113" spans="9:11" ht="21.75">
      <c r="I113" s="147">
        <v>2566</v>
      </c>
      <c r="J113" s="162">
        <v>106.5</v>
      </c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5"/>
      <c r="K118" s="26"/>
    </row>
    <row r="119" spans="9:11" ht="21.75">
      <c r="I119" s="26"/>
      <c r="J119" s="25"/>
      <c r="K119" s="26"/>
    </row>
    <row r="120" spans="9:11" ht="21.75">
      <c r="I120" s="26"/>
      <c r="J120" s="25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sheetProtection/>
  <mergeCells count="4">
    <mergeCell ref="A3:F3"/>
    <mergeCell ref="A4:F4"/>
    <mergeCell ref="B37:C37"/>
    <mergeCell ref="B38:C38"/>
  </mergeCells>
  <printOptions/>
  <pageMargins left="0.3937007874015748" right="0.1968503937007874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31">
      <selection activeCell="L45" sqref="L4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8.140625" style="2" customWidth="1"/>
    <col min="6" max="6" width="8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56" t="s">
        <v>24</v>
      </c>
      <c r="B3" s="157"/>
      <c r="C3" s="157"/>
      <c r="D3" s="15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9" t="s">
        <v>23</v>
      </c>
      <c r="B4" s="160"/>
      <c r="C4" s="160"/>
      <c r="D4" s="16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AVERAGE(J41:J109)</f>
        <v>171.69173913043477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(VAR(J41:J109))</f>
        <v>5341.278123401534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STDEV(J41:J109)</f>
        <v>73.0840483512068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>
        <v>2562</v>
      </c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101">
        <v>103.6</v>
      </c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26"/>
      <c r="B38" s="58"/>
      <c r="C38" s="62" t="s">
        <v>2</v>
      </c>
      <c r="D38" s="63">
        <f aca="true" t="shared" si="1" ref="D38:O38">ROUND((((-LN(-LN(1-1/D37)))+$B$83*$B$84)/$B$83),2)</f>
        <v>160.13</v>
      </c>
      <c r="E38" s="62">
        <f t="shared" si="1"/>
        <v>193.09</v>
      </c>
      <c r="F38" s="64">
        <f t="shared" si="1"/>
        <v>214.19</v>
      </c>
      <c r="G38" s="64">
        <f t="shared" si="1"/>
        <v>229.8</v>
      </c>
      <c r="H38" s="64">
        <f t="shared" si="1"/>
        <v>242.22</v>
      </c>
      <c r="I38" s="64">
        <f t="shared" si="1"/>
        <v>275.93</v>
      </c>
      <c r="J38" s="64">
        <f t="shared" si="1"/>
        <v>320.18</v>
      </c>
      <c r="K38" s="64">
        <f t="shared" si="1"/>
        <v>334.22</v>
      </c>
      <c r="L38" s="64">
        <f t="shared" si="1"/>
        <v>377.45</v>
      </c>
      <c r="M38" s="64">
        <f t="shared" si="1"/>
        <v>420.37</v>
      </c>
      <c r="N38" s="64">
        <f t="shared" si="1"/>
        <v>463.13</v>
      </c>
      <c r="O38" s="64">
        <f t="shared" si="1"/>
        <v>519.55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4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0.55453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1.188964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0.016268447449522917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137.6055116818369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76">
        <v>2561</v>
      </c>
      <c r="J108" s="25">
        <v>163.38</v>
      </c>
      <c r="K108" s="26"/>
    </row>
    <row r="109" spans="9:11" ht="21.75">
      <c r="I109" s="76">
        <v>2562</v>
      </c>
      <c r="J109" s="25">
        <v>103.6</v>
      </c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5"/>
      <c r="K118" s="26"/>
    </row>
    <row r="119" spans="9:11" ht="21.75">
      <c r="I119" s="26"/>
      <c r="J119" s="25"/>
      <c r="K119" s="26"/>
    </row>
    <row r="120" spans="9:11" ht="21.75">
      <c r="I120" s="26"/>
      <c r="J120" s="25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2021-07-28T07:58:46Z</cp:lastPrinted>
  <dcterms:created xsi:type="dcterms:W3CDTF">2001-08-27T04:05:15Z</dcterms:created>
  <dcterms:modified xsi:type="dcterms:W3CDTF">2024-06-24T04:33:36Z</dcterms:modified>
  <cp:category/>
  <cp:version/>
  <cp:contentType/>
  <cp:contentStatus/>
</cp:coreProperties>
</file>