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<sst xmlns="http://schemas.openxmlformats.org/spreadsheetml/2006/main" count="43" uniqueCount="21">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</sst>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d\ mmm"/>
    <numFmt numFmtId="218" formatCode="bbbb"/>
    <numFmt numFmtId="219" formatCode="#,##0_ ;\-#,##0\ "/>
    <numFmt numFmtId="220" formatCode="mmm\-yyyy"/>
    <numFmt numFmtId="221" formatCode="#,##0.0_ ;\-#,##0.0\ "/>
    <numFmt numFmtId="222" formatCode="#,##0.00_ ;\-#,##0.00\ 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6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6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6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6" fontId="0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216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216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216" fontId="25" fillId="0" borderId="0" xfId="90" applyNumberFormat="1" applyFont="1" applyAlignment="1">
      <alignment horizontal="center"/>
      <protection/>
    </xf>
    <xf numFmtId="218" fontId="0" fillId="0" borderId="0" xfId="90" applyNumberFormat="1" applyFont="1" applyBorder="1" applyAlignment="1">
      <alignment horizontal="center"/>
      <protection/>
    </xf>
    <xf numFmtId="2" fontId="0" fillId="0" borderId="0" xfId="90" applyNumberFormat="1" applyFont="1" applyBorder="1" applyAlignment="1">
      <alignment horizontal="right"/>
      <protection/>
    </xf>
    <xf numFmtId="2" fontId="25" fillId="0" borderId="0" xfId="90" applyNumberFormat="1" applyFont="1" applyAlignment="1">
      <alignment horizontal="left"/>
      <protection/>
    </xf>
    <xf numFmtId="2" fontId="25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216" fontId="26" fillId="0" borderId="20" xfId="90" applyNumberFormat="1" applyFont="1" applyBorder="1" applyAlignment="1">
      <alignment horizontal="centerContinuous"/>
      <protection/>
    </xf>
    <xf numFmtId="216" fontId="26" fillId="0" borderId="21" xfId="90" applyNumberFormat="1" applyFont="1" applyBorder="1" applyAlignment="1">
      <alignment horizontal="centerContinuous"/>
      <protection/>
    </xf>
    <xf numFmtId="216" fontId="26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2" fontId="0" fillId="0" borderId="0" xfId="90" applyNumberFormat="1" applyFont="1" applyBorder="1" applyAlignment="1">
      <alignment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216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216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"/>
      <protection/>
    </xf>
    <xf numFmtId="2" fontId="0" fillId="0" borderId="0" xfId="90" applyNumberFormat="1" applyFont="1" applyBorder="1" applyAlignment="1">
      <alignment horizontal="centerContinuous"/>
      <protection/>
    </xf>
    <xf numFmtId="0" fontId="0" fillId="0" borderId="0" xfId="90" applyFont="1" applyAlignment="1">
      <alignment horizontal="right"/>
      <protection/>
    </xf>
    <xf numFmtId="2" fontId="0" fillId="0" borderId="0" xfId="90" applyNumberFormat="1" applyFont="1" applyBorder="1" applyAlignment="1">
      <alignment horizontal="right" vertical="center"/>
      <protection/>
    </xf>
    <xf numFmtId="2" fontId="26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216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216" fontId="26" fillId="0" borderId="25" xfId="90" applyNumberFormat="1" applyFont="1" applyBorder="1" applyAlignment="1">
      <alignment horizontal="center"/>
      <protection/>
    </xf>
    <xf numFmtId="2" fontId="0" fillId="0" borderId="0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16" fontId="26" fillId="0" borderId="26" xfId="90" applyNumberFormat="1" applyFont="1" applyBorder="1" applyAlignment="1">
      <alignment horizontal="right"/>
      <protection/>
    </xf>
    <xf numFmtId="216" fontId="26" fillId="0" borderId="26" xfId="90" applyNumberFormat="1" applyFont="1" applyBorder="1" applyAlignment="1">
      <alignment horizontal="center"/>
      <protection/>
    </xf>
    <xf numFmtId="216" fontId="26" fillId="0" borderId="28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0" fontId="0" fillId="0" borderId="0" xfId="90" applyFont="1" applyFill="1" applyBorder="1">
      <alignment/>
      <protection/>
    </xf>
    <xf numFmtId="0" fontId="0" fillId="0" borderId="19" xfId="90" applyNumberFormat="1" applyFont="1" applyBorder="1" applyAlignment="1">
      <alignment horizontal="center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7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7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0" fontId="0" fillId="0" borderId="25" xfId="90" applyFont="1" applyBorder="1" applyAlignment="1">
      <alignment horizontal="center"/>
      <protection/>
    </xf>
    <xf numFmtId="2" fontId="0" fillId="0" borderId="37" xfId="90" applyNumberFormat="1" applyFont="1" applyBorder="1" applyAlignment="1">
      <alignment horizontal="right"/>
      <protection/>
    </xf>
    <xf numFmtId="217" fontId="0" fillId="0" borderId="36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 vertical="center"/>
      <protection/>
    </xf>
    <xf numFmtId="2" fontId="0" fillId="0" borderId="29" xfId="90" applyNumberFormat="1" applyFont="1" applyBorder="1" applyAlignment="1">
      <alignment horizontal="right"/>
      <protection/>
    </xf>
    <xf numFmtId="2" fontId="27" fillId="0" borderId="29" xfId="90" applyNumberFormat="1" applyFont="1" applyBorder="1" applyAlignment="1">
      <alignment horizontal="right"/>
      <protection/>
    </xf>
    <xf numFmtId="0" fontId="28" fillId="0" borderId="0" xfId="90" applyFont="1">
      <alignment/>
      <protection/>
    </xf>
    <xf numFmtId="0" fontId="0" fillId="0" borderId="25" xfId="90" applyFont="1" applyFill="1" applyBorder="1" applyAlignment="1">
      <alignment horizontal="center"/>
      <protection/>
    </xf>
    <xf numFmtId="2" fontId="0" fillId="49" borderId="31" xfId="90" applyNumberFormat="1" applyFont="1" applyFill="1" applyBorder="1" applyAlignment="1">
      <alignment horizontal="right"/>
      <protection/>
    </xf>
    <xf numFmtId="217" fontId="0" fillId="0" borderId="32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0" fontId="0" fillId="0" borderId="25" xfId="90" applyFont="1" applyBorder="1">
      <alignment/>
      <protection/>
    </xf>
    <xf numFmtId="217" fontId="0" fillId="0" borderId="32" xfId="90" applyNumberFormat="1" applyFont="1" applyBorder="1" applyAlignment="1">
      <alignment horizontal="center"/>
      <protection/>
    </xf>
    <xf numFmtId="217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1" xfId="90" applyNumberFormat="1" applyFont="1" applyBorder="1">
      <alignment/>
      <protection/>
    </xf>
    <xf numFmtId="217" fontId="0" fillId="0" borderId="0" xfId="90" applyNumberFormat="1" applyFont="1">
      <alignment/>
      <protection/>
    </xf>
    <xf numFmtId="0" fontId="0" fillId="0" borderId="30" xfId="90" applyFont="1" applyBorder="1">
      <alignment/>
      <protection/>
    </xf>
    <xf numFmtId="217" fontId="0" fillId="0" borderId="32" xfId="90" applyNumberFormat="1" applyFont="1" applyBorder="1">
      <alignment/>
      <protection/>
    </xf>
    <xf numFmtId="216" fontId="29" fillId="0" borderId="32" xfId="90" applyNumberFormat="1" applyFont="1" applyBorder="1">
      <alignment/>
      <protection/>
    </xf>
    <xf numFmtId="216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6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6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7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56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75"/>
          <c:w val="0.842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P.56A'!$Q$9:$Q$31</c:f>
              <c:numCache>
                <c:ptCount val="23"/>
                <c:pt idx="0">
                  <c:v>4.180000000000007</c:v>
                </c:pt>
                <c:pt idx="1">
                  <c:v>2.6999999999999886</c:v>
                </c:pt>
                <c:pt idx="2">
                  <c:v>4.199999999999989</c:v>
                </c:pt>
                <c:pt idx="3">
                  <c:v>4.229999999999961</c:v>
                </c:pt>
                <c:pt idx="4">
                  <c:v>4.610000000000014</c:v>
                </c:pt>
                <c:pt idx="5">
                  <c:v>5.029999999999973</c:v>
                </c:pt>
                <c:pt idx="6">
                  <c:v>7.479999999999961</c:v>
                </c:pt>
                <c:pt idx="7">
                  <c:v>4.479999999999961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3.3799999999999955</c:v>
                </c:pt>
                <c:pt idx="19">
                  <c:v>3.659999999999968</c:v>
                </c:pt>
                <c:pt idx="20">
                  <c:v>2.829999999999984</c:v>
                </c:pt>
                <c:pt idx="21">
                  <c:v>4.819999999999993</c:v>
                </c:pt>
                <c:pt idx="22">
                  <c:v>2.8999999999999773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P.56A'!$R$9:$R$31</c:f>
              <c:numCache>
                <c:ptCount val="23"/>
                <c:pt idx="0">
                  <c:v>0.5999999999999659</c:v>
                </c:pt>
                <c:pt idx="1">
                  <c:v>0.589999999999975</c:v>
                </c:pt>
                <c:pt idx="2">
                  <c:v>0.5199999999999818</c:v>
                </c:pt>
                <c:pt idx="3">
                  <c:v>0.47999999999996135</c:v>
                </c:pt>
                <c:pt idx="4">
                  <c:v>0.37000000000000455</c:v>
                </c:pt>
                <c:pt idx="5">
                  <c:v>0.3199999999999932</c:v>
                </c:pt>
                <c:pt idx="6">
                  <c:v>0.5099999999999909</c:v>
                </c:pt>
                <c:pt idx="7">
                  <c:v>1.2199999999999704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0.3199999999999932</c:v>
                </c:pt>
                <c:pt idx="19">
                  <c:v>0.38999999999998636</c:v>
                </c:pt>
                <c:pt idx="20">
                  <c:v>0.38999999999998636</c:v>
                </c:pt>
                <c:pt idx="21">
                  <c:v>0.18000000000000682</c:v>
                </c:pt>
                <c:pt idx="22">
                  <c:v>0.47999999999996135</c:v>
                </c:pt>
              </c:numCache>
            </c:numRef>
          </c:val>
        </c:ser>
        <c:overlap val="100"/>
        <c:gapWidth val="50"/>
        <c:axId val="46442341"/>
        <c:axId val="34847694"/>
      </c:barChart>
      <c:catAx>
        <c:axId val="4644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847694"/>
        <c:crosses val="autoZero"/>
        <c:auto val="1"/>
        <c:lblOffset val="100"/>
        <c:tickLblSkip val="1"/>
        <c:noMultiLvlLbl val="0"/>
      </c:catAx>
      <c:valAx>
        <c:axId val="34847694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44234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615"/>
          <c:w val="0.837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P.56A'!$C$9:$C$31</c:f>
              <c:numCache>
                <c:ptCount val="23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  <c:pt idx="20">
                  <c:v>92.3</c:v>
                </c:pt>
                <c:pt idx="21">
                  <c:v>106.06</c:v>
                </c:pt>
                <c:pt idx="22">
                  <c:v>49</c:v>
                </c:pt>
              </c:numCache>
            </c:numRef>
          </c:val>
        </c:ser>
        <c:gapWidth val="50"/>
        <c:axId val="60853695"/>
        <c:axId val="13134712"/>
      </c:barChart>
      <c:catAx>
        <c:axId val="60853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134712"/>
        <c:crosses val="autoZero"/>
        <c:auto val="1"/>
        <c:lblOffset val="100"/>
        <c:tickLblSkip val="1"/>
        <c:noMultiLvlLbl val="0"/>
      </c:catAx>
      <c:valAx>
        <c:axId val="1313471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85369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615"/>
          <c:w val="0.837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P.56A'!$I$9:$I$31</c:f>
              <c:numCache>
                <c:ptCount val="23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  <c:pt idx="21">
                  <c:v>0.04</c:v>
                </c:pt>
                <c:pt idx="22">
                  <c:v>0.56</c:v>
                </c:pt>
              </c:numCache>
            </c:numRef>
          </c:val>
        </c:ser>
        <c:gapWidth val="50"/>
        <c:axId val="19309881"/>
        <c:axId val="335170"/>
      </c:barChart>
      <c:catAx>
        <c:axId val="1930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5170"/>
        <c:crosses val="autoZero"/>
        <c:auto val="1"/>
        <c:lblOffset val="100"/>
        <c:tickLblSkip val="1"/>
        <c:noMultiLvlLbl val="0"/>
      </c:catAx>
      <c:valAx>
        <c:axId val="33517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30988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4467411"/>
        <c:axId val="4129054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61419405"/>
        <c:axId val="54431542"/>
      </c:lineChart>
      <c:catAx>
        <c:axId val="2446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1290540"/>
        <c:crossesAt val="-0.8"/>
        <c:auto val="0"/>
        <c:lblOffset val="100"/>
        <c:tickLblSkip val="4"/>
        <c:noMultiLvlLbl val="0"/>
      </c:catAx>
      <c:valAx>
        <c:axId val="4129054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467411"/>
        <c:crossesAt val="1"/>
        <c:crossBetween val="midCat"/>
        <c:dispUnits/>
        <c:majorUnit val="0.1"/>
        <c:minorUnit val="0.02"/>
      </c:valAx>
      <c:catAx>
        <c:axId val="61419405"/>
        <c:scaling>
          <c:orientation val="minMax"/>
        </c:scaling>
        <c:axPos val="b"/>
        <c:delete val="1"/>
        <c:majorTickMark val="out"/>
        <c:minorTickMark val="none"/>
        <c:tickLblPos val="nextTo"/>
        <c:crossAx val="54431542"/>
        <c:crosses val="autoZero"/>
        <c:auto val="0"/>
        <c:lblOffset val="100"/>
        <c:tickLblSkip val="1"/>
        <c:noMultiLvlLbl val="0"/>
      </c:catAx>
      <c:valAx>
        <c:axId val="54431542"/>
        <c:scaling>
          <c:orientation val="minMax"/>
        </c:scaling>
        <c:axPos val="l"/>
        <c:delete val="1"/>
        <c:majorTickMark val="out"/>
        <c:minorTickMark val="none"/>
        <c:tickLblPos val="nextTo"/>
        <c:crossAx val="6141940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907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28">
      <selection activeCell="U36" sqref="U36"/>
    </sheetView>
  </sheetViews>
  <sheetFormatPr defaultColWidth="10.660156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21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Q8" s="1" t="s">
        <v>5</v>
      </c>
      <c r="R8" s="1" t="s">
        <v>6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v>412.48</v>
      </c>
      <c r="C9" s="59">
        <v>61.94</v>
      </c>
      <c r="D9" s="60">
        <v>37116</v>
      </c>
      <c r="E9" s="61">
        <v>412.27</v>
      </c>
      <c r="F9" s="62">
        <v>55.01</v>
      </c>
      <c r="G9" s="63">
        <v>37116</v>
      </c>
      <c r="H9" s="58">
        <v>408.9</v>
      </c>
      <c r="I9" s="59">
        <v>0.2</v>
      </c>
      <c r="J9" s="60">
        <v>36982</v>
      </c>
      <c r="K9" s="61"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6">
        <f>B9-Q$4</f>
        <v>4.180000000000007</v>
      </c>
      <c r="R9" s="6">
        <f>H9-Q$4</f>
        <v>0.5999999999999659</v>
      </c>
      <c r="T9" s="6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v>411</v>
      </c>
      <c r="C10" s="59">
        <v>24.1</v>
      </c>
      <c r="D10" s="60">
        <v>37112</v>
      </c>
      <c r="E10" s="67">
        <v>410.98</v>
      </c>
      <c r="F10" s="59">
        <v>23.76</v>
      </c>
      <c r="G10" s="68">
        <v>37112</v>
      </c>
      <c r="H10" s="58">
        <v>408.89</v>
      </c>
      <c r="I10" s="59">
        <v>0.18</v>
      </c>
      <c r="J10" s="60">
        <v>36948</v>
      </c>
      <c r="K10" s="67"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f aca="true" t="shared" si="0" ref="Q10:Q30">B10-Q$4</f>
        <v>2.6999999999999886</v>
      </c>
      <c r="R10" s="6">
        <f aca="true" t="shared" si="1" ref="R10:R30">H10-Q$4</f>
        <v>0.589999999999975</v>
      </c>
      <c r="AO10" s="19"/>
      <c r="AP10" s="20"/>
    </row>
    <row r="11" spans="1:42" ht="18" customHeight="1">
      <c r="A11" s="66">
        <v>2544</v>
      </c>
      <c r="B11" s="58">
        <v>412.5</v>
      </c>
      <c r="C11" s="59">
        <v>74.8</v>
      </c>
      <c r="D11" s="60">
        <v>37460</v>
      </c>
      <c r="E11" s="67">
        <v>412.39</v>
      </c>
      <c r="F11" s="59">
        <v>65.94</v>
      </c>
      <c r="G11" s="68">
        <v>37472</v>
      </c>
      <c r="H11" s="58">
        <v>408.82</v>
      </c>
      <c r="I11" s="59">
        <v>0.084</v>
      </c>
      <c r="J11" s="60">
        <v>37343</v>
      </c>
      <c r="K11" s="67"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f t="shared" si="0"/>
        <v>4.199999999999989</v>
      </c>
      <c r="R11" s="6">
        <f t="shared" si="1"/>
        <v>0.5199999999999818</v>
      </c>
      <c r="AO11" s="19"/>
      <c r="AP11" s="20"/>
    </row>
    <row r="12" spans="1:42" ht="18" customHeight="1">
      <c r="A12" s="66">
        <v>2545</v>
      </c>
      <c r="B12" s="58">
        <v>412.53</v>
      </c>
      <c r="C12" s="59">
        <v>67.9</v>
      </c>
      <c r="D12" s="60">
        <v>37516</v>
      </c>
      <c r="E12" s="67">
        <v>412.21</v>
      </c>
      <c r="F12" s="59">
        <v>58.3</v>
      </c>
      <c r="G12" s="68">
        <v>37564</v>
      </c>
      <c r="H12" s="58">
        <v>408.78</v>
      </c>
      <c r="I12" s="59">
        <v>0.522</v>
      </c>
      <c r="J12" s="60">
        <v>37345</v>
      </c>
      <c r="K12" s="67">
        <v>408.78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6">
        <f t="shared" si="0"/>
        <v>4.229999999999961</v>
      </c>
      <c r="R12" s="6">
        <f t="shared" si="1"/>
        <v>0.47999999999996135</v>
      </c>
      <c r="AO12" s="19"/>
      <c r="AP12" s="20"/>
    </row>
    <row r="13" spans="1:42" ht="18" customHeight="1">
      <c r="A13" s="66">
        <v>2546</v>
      </c>
      <c r="B13" s="58">
        <v>412.91</v>
      </c>
      <c r="C13" s="59">
        <v>95.76</v>
      </c>
      <c r="D13" s="60">
        <v>38240</v>
      </c>
      <c r="E13" s="67">
        <v>412.71</v>
      </c>
      <c r="F13" s="59">
        <v>85.28</v>
      </c>
      <c r="G13" s="68">
        <v>38241</v>
      </c>
      <c r="H13" s="58">
        <v>408.67</v>
      </c>
      <c r="I13" s="59" t="s">
        <v>19</v>
      </c>
      <c r="J13" s="60">
        <v>236021</v>
      </c>
      <c r="K13" s="67"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f t="shared" si="0"/>
        <v>4.610000000000014</v>
      </c>
      <c r="R13" s="6">
        <f t="shared" si="1"/>
        <v>0.37000000000000455</v>
      </c>
      <c r="AO13" s="19"/>
      <c r="AP13" s="20"/>
    </row>
    <row r="14" spans="1:42" ht="18" customHeight="1">
      <c r="A14" s="66">
        <v>2547</v>
      </c>
      <c r="B14" s="58">
        <v>413.33</v>
      </c>
      <c r="C14" s="59">
        <v>132.88</v>
      </c>
      <c r="D14" s="60">
        <v>38194</v>
      </c>
      <c r="E14" s="67">
        <v>412.49</v>
      </c>
      <c r="F14" s="59">
        <v>88.1</v>
      </c>
      <c r="G14" s="68">
        <v>38194</v>
      </c>
      <c r="H14" s="58">
        <v>408.62</v>
      </c>
      <c r="I14" s="59">
        <v>0.04</v>
      </c>
      <c r="J14" s="60">
        <v>236427</v>
      </c>
      <c r="K14" s="67">
        <v>408.62</v>
      </c>
      <c r="L14" s="59">
        <v>0.04</v>
      </c>
      <c r="M14" s="68">
        <v>38101</v>
      </c>
      <c r="N14" s="58">
        <v>251.75</v>
      </c>
      <c r="O14" s="71">
        <f aca="true" t="shared" si="2" ref="O14:O26">+N14*0.0317097</f>
        <v>7.982916975</v>
      </c>
      <c r="P14" s="55"/>
      <c r="Q14" s="6">
        <f t="shared" si="0"/>
        <v>5.029999999999973</v>
      </c>
      <c r="R14" s="6">
        <f t="shared" si="1"/>
        <v>0.3199999999999932</v>
      </c>
      <c r="T14" s="72"/>
      <c r="AO14" s="19"/>
      <c r="AP14" s="55"/>
    </row>
    <row r="15" spans="1:18" ht="18" customHeight="1">
      <c r="A15" s="73">
        <v>2548</v>
      </c>
      <c r="B15" s="58">
        <v>415.78</v>
      </c>
      <c r="C15" s="74">
        <v>205.1</v>
      </c>
      <c r="D15" s="75">
        <v>38577</v>
      </c>
      <c r="E15" s="67">
        <v>413.74</v>
      </c>
      <c r="F15" s="59">
        <v>118.6</v>
      </c>
      <c r="G15" s="68">
        <v>38623</v>
      </c>
      <c r="H15" s="58">
        <v>408.81</v>
      </c>
      <c r="I15" s="59">
        <v>0.24</v>
      </c>
      <c r="J15" s="68">
        <v>236805</v>
      </c>
      <c r="K15" s="67">
        <v>408.81</v>
      </c>
      <c r="L15" s="59">
        <v>0.24</v>
      </c>
      <c r="M15" s="68">
        <v>236805</v>
      </c>
      <c r="N15" s="58">
        <v>350.97235200000006</v>
      </c>
      <c r="O15" s="71">
        <f t="shared" si="2"/>
        <v>11.129227990214401</v>
      </c>
      <c r="P15" s="55"/>
      <c r="Q15" s="6">
        <f t="shared" si="0"/>
        <v>7.479999999999961</v>
      </c>
      <c r="R15" s="6">
        <f t="shared" si="1"/>
        <v>0.5099999999999909</v>
      </c>
    </row>
    <row r="16" spans="1:18" ht="18" customHeight="1">
      <c r="A16" s="66">
        <v>2549</v>
      </c>
      <c r="B16" s="58">
        <v>412.78</v>
      </c>
      <c r="C16" s="59">
        <v>60.95</v>
      </c>
      <c r="D16" s="60">
        <v>38999</v>
      </c>
      <c r="E16" s="67">
        <v>412.37</v>
      </c>
      <c r="F16" s="59">
        <v>49.67</v>
      </c>
      <c r="G16" s="68">
        <v>38999</v>
      </c>
      <c r="H16" s="58">
        <v>409.52</v>
      </c>
      <c r="I16" s="59">
        <v>1</v>
      </c>
      <c r="J16" s="68">
        <v>38818</v>
      </c>
      <c r="K16" s="67">
        <v>409.52</v>
      </c>
      <c r="L16" s="59">
        <v>1</v>
      </c>
      <c r="M16" s="68">
        <v>38818</v>
      </c>
      <c r="N16" s="58">
        <v>170.764</v>
      </c>
      <c r="O16" s="71">
        <f t="shared" si="2"/>
        <v>5.4148752108</v>
      </c>
      <c r="P16" s="55"/>
      <c r="Q16" s="6">
        <f t="shared" si="0"/>
        <v>4.479999999999961</v>
      </c>
      <c r="R16" s="6">
        <f t="shared" si="1"/>
        <v>1.2199999999999704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2"/>
        <v>5.123653326</v>
      </c>
      <c r="P17" s="55"/>
      <c r="Q17" s="6">
        <f t="shared" si="0"/>
        <v>4.170000000000016</v>
      </c>
      <c r="R17" s="6">
        <f t="shared" si="1"/>
        <v>1.1999999999999886</v>
      </c>
      <c r="T17" s="6"/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2"/>
        <v>5.302496034</v>
      </c>
      <c r="P18" s="55"/>
      <c r="Q18" s="6">
        <f t="shared" si="0"/>
        <v>4.089999999999975</v>
      </c>
      <c r="R18" s="6">
        <f t="shared" si="1"/>
        <v>1.099999999999966</v>
      </c>
      <c r="T18" s="6"/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2"/>
        <v>4.934663514</v>
      </c>
      <c r="P19" s="55"/>
      <c r="Q19" s="6">
        <f t="shared" si="0"/>
        <v>4.420000000000016</v>
      </c>
      <c r="R19" s="6">
        <f t="shared" si="1"/>
        <v>1.099999999999966</v>
      </c>
      <c r="T19" s="6"/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2"/>
        <v>5.67920727</v>
      </c>
      <c r="P20" s="55"/>
      <c r="Q20" s="6">
        <f t="shared" si="0"/>
        <v>4.050000000000011</v>
      </c>
      <c r="R20" s="6">
        <f t="shared" si="1"/>
        <v>1</v>
      </c>
      <c r="T20" s="6"/>
    </row>
    <row r="21" spans="1:18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412.76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2"/>
        <v>9.324237285</v>
      </c>
      <c r="P21" s="55"/>
      <c r="Q21" s="6">
        <f t="shared" si="0"/>
        <v>4.849999999999966</v>
      </c>
      <c r="R21" s="6">
        <f t="shared" si="1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</v>
      </c>
      <c r="L22" s="59">
        <v>0.1</v>
      </c>
      <c r="M22" s="68">
        <v>40977</v>
      </c>
      <c r="N22" s="58">
        <v>96.26</v>
      </c>
      <c r="O22" s="78">
        <f t="shared" si="2"/>
        <v>3.0523757220000003</v>
      </c>
      <c r="P22" s="55"/>
      <c r="Q22" s="6">
        <f t="shared" si="0"/>
        <v>4.139999999999986</v>
      </c>
      <c r="R22" s="6">
        <f t="shared" si="1"/>
        <v>0.8999999999999773</v>
      </c>
      <c r="T22" s="6"/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2"/>
        <v>4.282712082</v>
      </c>
      <c r="P23" s="55"/>
      <c r="Q23" s="6">
        <f t="shared" si="0"/>
        <v>5.019999999999982</v>
      </c>
      <c r="R23" s="6">
        <f t="shared" si="1"/>
        <v>0.5</v>
      </c>
      <c r="T23" s="6"/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412.1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2"/>
        <v>4.009691565</v>
      </c>
      <c r="P24" s="55"/>
      <c r="Q24" s="6">
        <f t="shared" si="0"/>
        <v>4.360000000000014</v>
      </c>
      <c r="R24" s="6">
        <f t="shared" si="1"/>
        <v>0.19999999999998863</v>
      </c>
      <c r="T24" s="6"/>
    </row>
    <row r="25" spans="1:18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410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2"/>
        <v>1.530310122</v>
      </c>
      <c r="P25" s="55"/>
      <c r="Q25" s="6">
        <f t="shared" si="0"/>
        <v>1.8100000000000023</v>
      </c>
      <c r="R25" s="6">
        <f t="shared" si="1"/>
        <v>0.21999999999997044</v>
      </c>
    </row>
    <row r="26" spans="1:18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410.45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2"/>
        <v>2.97436986</v>
      </c>
      <c r="P26" s="55"/>
      <c r="Q26" s="6">
        <f t="shared" si="0"/>
        <v>2.4499999999999886</v>
      </c>
      <c r="R26" s="6">
        <f t="shared" si="1"/>
        <v>0.18999999999999773</v>
      </c>
    </row>
    <row r="27" spans="1:18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6">
        <f t="shared" si="0"/>
        <v>3.3799999999999955</v>
      </c>
      <c r="R27" s="6">
        <f t="shared" si="1"/>
        <v>0.3199999999999932</v>
      </c>
    </row>
    <row r="28" spans="1:18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6">
        <f t="shared" si="0"/>
        <v>3.659999999999968</v>
      </c>
      <c r="R28" s="6">
        <f t="shared" si="1"/>
        <v>0.38999999999998636</v>
      </c>
    </row>
    <row r="29" spans="1:20" ht="18" customHeight="1">
      <c r="A29" s="80">
        <v>2562</v>
      </c>
      <c r="B29" s="76">
        <v>411.13</v>
      </c>
      <c r="C29" s="79">
        <v>92.3</v>
      </c>
      <c r="D29" s="60">
        <v>43688</v>
      </c>
      <c r="E29" s="77">
        <v>410.7</v>
      </c>
      <c r="F29" s="79">
        <v>48.4</v>
      </c>
      <c r="G29" s="68">
        <v>44054</v>
      </c>
      <c r="H29" s="76">
        <v>408.69</v>
      </c>
      <c r="I29" s="79">
        <v>0.5</v>
      </c>
      <c r="J29" s="81">
        <v>43897</v>
      </c>
      <c r="K29" s="77">
        <v>408.69</v>
      </c>
      <c r="L29" s="79">
        <v>0.5</v>
      </c>
      <c r="M29" s="82">
        <v>43897</v>
      </c>
      <c r="N29" s="83">
        <v>98.36</v>
      </c>
      <c r="O29" s="78">
        <v>3.12</v>
      </c>
      <c r="P29" s="55"/>
      <c r="Q29" s="6">
        <f t="shared" si="0"/>
        <v>2.829999999999984</v>
      </c>
      <c r="R29" s="6">
        <f t="shared" si="1"/>
        <v>0.38999999999998636</v>
      </c>
      <c r="T29" s="6"/>
    </row>
    <row r="30" spans="1:18" ht="18" customHeight="1">
      <c r="A30" s="80">
        <v>2563</v>
      </c>
      <c r="B30" s="76">
        <v>413.12</v>
      </c>
      <c r="C30" s="79">
        <v>106.06</v>
      </c>
      <c r="D30" s="60">
        <v>44046</v>
      </c>
      <c r="E30" s="77">
        <v>411.55</v>
      </c>
      <c r="F30" s="79">
        <v>59.2</v>
      </c>
      <c r="G30" s="68">
        <v>44047</v>
      </c>
      <c r="H30" s="76">
        <v>408.48</v>
      </c>
      <c r="I30" s="79">
        <v>0.04</v>
      </c>
      <c r="J30" s="81">
        <v>44212</v>
      </c>
      <c r="K30" s="77">
        <v>408.48</v>
      </c>
      <c r="L30" s="79">
        <v>0.04</v>
      </c>
      <c r="M30" s="82">
        <v>44212</v>
      </c>
      <c r="N30" s="83">
        <v>80.39</v>
      </c>
      <c r="O30" s="78">
        <v>2.55</v>
      </c>
      <c r="P30" s="55"/>
      <c r="Q30" s="6">
        <f t="shared" si="0"/>
        <v>4.819999999999993</v>
      </c>
      <c r="R30" s="6">
        <f t="shared" si="1"/>
        <v>0.18000000000000682</v>
      </c>
    </row>
    <row r="31" spans="1:18" ht="18" customHeight="1">
      <c r="A31" s="80">
        <v>2564</v>
      </c>
      <c r="B31" s="76">
        <v>411.2</v>
      </c>
      <c r="C31" s="79">
        <v>49</v>
      </c>
      <c r="D31" s="60">
        <v>44501</v>
      </c>
      <c r="E31" s="77">
        <v>410.63</v>
      </c>
      <c r="F31" s="79">
        <v>33.78</v>
      </c>
      <c r="G31" s="68">
        <v>44502</v>
      </c>
      <c r="H31" s="76">
        <v>408.78</v>
      </c>
      <c r="I31" s="79">
        <v>0.56</v>
      </c>
      <c r="J31" s="81">
        <v>242614</v>
      </c>
      <c r="K31" s="77">
        <v>408.78</v>
      </c>
      <c r="L31" s="79">
        <v>0.56</v>
      </c>
      <c r="M31" s="82">
        <v>242614</v>
      </c>
      <c r="N31" s="83">
        <v>69.37</v>
      </c>
      <c r="O31" s="78">
        <v>2.199701889</v>
      </c>
      <c r="P31" s="55"/>
      <c r="Q31" s="6">
        <v>2.8999999999999773</v>
      </c>
      <c r="R31" s="1">
        <v>0.47999999999996135</v>
      </c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2010-11-30T08:53:44Z</cp:lastPrinted>
  <dcterms:created xsi:type="dcterms:W3CDTF">1994-01-31T08:04:27Z</dcterms:created>
  <dcterms:modified xsi:type="dcterms:W3CDTF">2022-05-25T08:12:11Z</dcterms:modified>
  <cp:category/>
  <cp:version/>
  <cp:contentType/>
  <cp:contentStatus/>
</cp:coreProperties>
</file>