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4A" sheetId="1" r:id="rId1"/>
    <sheet name="P.4A-H.05" sheetId="2" r:id="rId2"/>
  </sheets>
  <definedNames>
    <definedName name="_Regression_Int" localSheetId="1" hidden="1">1</definedName>
    <definedName name="Print_Area_MI">'P.4A-H.05'!$A$1:$N$12</definedName>
  </definedNames>
  <calcPr fullCalcOnLoad="1"/>
</workbook>
</file>

<file path=xl/sharedStrings.xml><?xml version="1.0" encoding="utf-8"?>
<sst xmlns="http://schemas.openxmlformats.org/spreadsheetml/2006/main" count="33" uniqueCount="26">
  <si>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</si>
  <si>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</si>
  <si>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</si>
  <si>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</si>
  <si>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</si>
  <si>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</si>
  <si>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</si>
  <si>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</si>
  <si>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</si>
  <si>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</si>
  <si>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</si>
  <si>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</si>
  <si>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</si>
  <si>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</si>
  <si>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</si>
  <si>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</si>
  <si>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</si>
  <si>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</si>
  <si>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</si>
  <si>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</si>
  <si>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</si>
  <si>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P.4A  :  อ.แม่แตง จ.เชียงใหม่</t>
  </si>
  <si>
    <t xml:space="preserve"> -</t>
  </si>
  <si>
    <t>แม่น้ำ  :  น้ำแม่แตง (P.4A)</t>
  </si>
  <si>
    <t xml:space="preserve"> - </t>
  </si>
  <si>
    <t xml:space="preserve"> พี้นที่รับน้ำ    1,930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</si>
</sst>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22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1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1"/>
    </font>
    <font>
      <u val="single"/>
      <sz val="14"/>
      <color theme="10"/>
      <name val="AngsanaUPC"/>
      <family val="1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233" fontId="39" fillId="0" borderId="0" applyNumberFormat="0" applyFill="0" applyBorder="0" applyAlignment="0" applyProtection="0"/>
    <xf numFmtId="233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4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2" fontId="10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2" fontId="8" fillId="35" borderId="11" xfId="0" applyNumberFormat="1" applyFont="1" applyFill="1" applyBorder="1" applyAlignment="1" applyProtection="1">
      <alignment horizontal="center" vertical="center"/>
      <protection/>
    </xf>
    <xf numFmtId="2" fontId="8" fillId="35" borderId="16" xfId="0" applyNumberFormat="1" applyFont="1" applyFill="1" applyBorder="1" applyAlignment="1" applyProtection="1">
      <alignment horizontal="center" vertical="center"/>
      <protection/>
    </xf>
    <xf numFmtId="1" fontId="8" fillId="33" borderId="11" xfId="0" applyNumberFormat="1" applyFont="1" applyFill="1" applyBorder="1" applyAlignment="1">
      <alignment horizontal="center" vertical="center"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 applyProtection="1">
      <alignment horizontal="center" vertical="center"/>
      <protection/>
    </xf>
    <xf numFmtId="236" fontId="8" fillId="33" borderId="0" xfId="0" applyNumberFormat="1" applyFont="1" applyFill="1" applyBorder="1" applyAlignment="1">
      <alignment horizontal="center" vertical="center"/>
    </xf>
    <xf numFmtId="236" fontId="8" fillId="35" borderId="19" xfId="0" applyNumberFormat="1" applyFont="1" applyFill="1" applyBorder="1" applyAlignment="1">
      <alignment horizontal="center" vertical="center"/>
    </xf>
    <xf numFmtId="236" fontId="8" fillId="36" borderId="20" xfId="0" applyNumberFormat="1" applyFont="1" applyFill="1" applyBorder="1" applyAlignment="1" applyProtection="1">
      <alignment horizontal="center" vertical="center"/>
      <protection/>
    </xf>
    <xf numFmtId="236" fontId="8" fillId="0" borderId="21" xfId="0" applyNumberFormat="1" applyFont="1" applyFill="1" applyBorder="1" applyAlignment="1" applyProtection="1">
      <alignment horizontal="center" vertical="center"/>
      <protection/>
    </xf>
    <xf numFmtId="236" fontId="8" fillId="36" borderId="22" xfId="0" applyNumberFormat="1" applyFont="1" applyFill="1" applyBorder="1" applyAlignment="1" applyProtection="1">
      <alignment horizontal="center" vertical="center"/>
      <protection/>
    </xf>
    <xf numFmtId="236" fontId="8" fillId="36" borderId="20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5" borderId="2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5" borderId="22" xfId="0" applyNumberFormat="1" applyFont="1" applyFill="1" applyBorder="1" applyAlignment="1" applyProtection="1">
      <alignment horizontal="center" vertical="center"/>
      <protection/>
    </xf>
    <xf numFmtId="236" fontId="8" fillId="36" borderId="0" xfId="0" applyNumberFormat="1" applyFont="1" applyFill="1" applyBorder="1" applyAlignment="1">
      <alignment horizontal="center" vertical="center"/>
    </xf>
    <xf numFmtId="1" fontId="56" fillId="33" borderId="11" xfId="0" applyNumberFormat="1" applyFont="1" applyFill="1" applyBorder="1" applyAlignment="1" applyProtection="1">
      <alignment horizontal="center" vertical="center"/>
      <protection/>
    </xf>
    <xf numFmtId="236" fontId="56" fillId="36" borderId="20" xfId="0" applyNumberFormat="1" applyFont="1" applyFill="1" applyBorder="1" applyAlignment="1" applyProtection="1">
      <alignment horizontal="center" vertical="center"/>
      <protection/>
    </xf>
    <xf numFmtId="236" fontId="56" fillId="35" borderId="19" xfId="0" applyNumberFormat="1" applyFont="1" applyFill="1" applyBorder="1" applyAlignment="1">
      <alignment horizontal="center" vertical="center"/>
    </xf>
    <xf numFmtId="236" fontId="57" fillId="36" borderId="2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  <xf numFmtId="1" fontId="57" fillId="33" borderId="17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น้ำแม่แตง บ้านแม่แตง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11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22475"/>
          <c:w val="0.85925"/>
          <c:h val="0.663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'P.4A-H.05'!$A$7:$A$76</c:f>
              <c:numCache>
                <c:ptCount val="70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  <c:pt idx="67">
                  <c:v>2565</c:v>
                </c:pt>
                <c:pt idx="68">
                  <c:v>2566</c:v>
                </c:pt>
                <c:pt idx="69">
                  <c:v>2567</c:v>
                </c:pt>
              </c:numCache>
            </c:numRef>
          </c:cat>
          <c:val>
            <c:numRef>
              <c:f>'P.4A-H.05'!$N$7:$N$76</c:f>
              <c:numCache>
                <c:ptCount val="70"/>
                <c:pt idx="0">
                  <c:v>752.9</c:v>
                </c:pt>
                <c:pt idx="1">
                  <c:v>1059.8000000000002</c:v>
                </c:pt>
                <c:pt idx="2">
                  <c:v>629.3999999999999</c:v>
                </c:pt>
                <c:pt idx="3">
                  <c:v>474.70000000000005</c:v>
                </c:pt>
                <c:pt idx="4">
                  <c:v>641.2</c:v>
                </c:pt>
                <c:pt idx="5">
                  <c:v>476.7</c:v>
                </c:pt>
                <c:pt idx="6">
                  <c:v>713.1000000000001</c:v>
                </c:pt>
                <c:pt idx="7">
                  <c:v>380.40000000000003</c:v>
                </c:pt>
                <c:pt idx="8">
                  <c:v>999.1600000000001</c:v>
                </c:pt>
                <c:pt idx="9">
                  <c:v>916.2999999999998</c:v>
                </c:pt>
                <c:pt idx="10">
                  <c:v>731.4</c:v>
                </c:pt>
                <c:pt idx="11">
                  <c:v>278.11</c:v>
                </c:pt>
                <c:pt idx="12">
                  <c:v>574.71</c:v>
                </c:pt>
                <c:pt idx="13">
                  <c:v>427.03000000000003</c:v>
                </c:pt>
                <c:pt idx="14">
                  <c:v>575.6199999999999</c:v>
                </c:pt>
                <c:pt idx="15">
                  <c:v>765.03</c:v>
                </c:pt>
                <c:pt idx="16">
                  <c:v>768.39</c:v>
                </c:pt>
                <c:pt idx="17">
                  <c:v>429.2400000000001</c:v>
                </c:pt>
                <c:pt idx="18">
                  <c:v>1423.57</c:v>
                </c:pt>
                <c:pt idx="19">
                  <c:v>495.43000000000006</c:v>
                </c:pt>
                <c:pt idx="20">
                  <c:v>784.8199999999999</c:v>
                </c:pt>
                <c:pt idx="21">
                  <c:v>334.714</c:v>
                </c:pt>
                <c:pt idx="22">
                  <c:v>381.5299999999999</c:v>
                </c:pt>
                <c:pt idx="23">
                  <c:v>445.33</c:v>
                </c:pt>
                <c:pt idx="24">
                  <c:v>228.47000000000003</c:v>
                </c:pt>
                <c:pt idx="25">
                  <c:v>325.89000000000004</c:v>
                </c:pt>
                <c:pt idx="26">
                  <c:v>447.11</c:v>
                </c:pt>
                <c:pt idx="27">
                  <c:v>363.52000000000004</c:v>
                </c:pt>
                <c:pt idx="28">
                  <c:v>476.19</c:v>
                </c:pt>
                <c:pt idx="29">
                  <c:v>378.68</c:v>
                </c:pt>
                <c:pt idx="30">
                  <c:v>513.2999999999998</c:v>
                </c:pt>
                <c:pt idx="31">
                  <c:v>393.48</c:v>
                </c:pt>
                <c:pt idx="32">
                  <c:v>406.86</c:v>
                </c:pt>
                <c:pt idx="33">
                  <c:v>376.59</c:v>
                </c:pt>
                <c:pt idx="34">
                  <c:v>344.46</c:v>
                </c:pt>
                <c:pt idx="35">
                  <c:v>190.01999999999998</c:v>
                </c:pt>
                <c:pt idx="36">
                  <c:v>201.10999999999999</c:v>
                </c:pt>
                <c:pt idx="37">
                  <c:v>239.05</c:v>
                </c:pt>
                <c:pt idx="38">
                  <c:v>146.59999999999997</c:v>
                </c:pt>
                <c:pt idx="39">
                  <c:v>693.3009999999999</c:v>
                </c:pt>
                <c:pt idx="40">
                  <c:v>623.8</c:v>
                </c:pt>
                <c:pt idx="41">
                  <c:v>412.731</c:v>
                </c:pt>
                <c:pt idx="42">
                  <c:v>218.10000000000002</c:v>
                </c:pt>
                <c:pt idx="43">
                  <c:v>48.378</c:v>
                </c:pt>
                <c:pt idx="44">
                  <c:v>245.03000000000003</c:v>
                </c:pt>
                <c:pt idx="45">
                  <c:v>389.03499999999997</c:v>
                </c:pt>
                <c:pt idx="46">
                  <c:v>306.30999999999995</c:v>
                </c:pt>
                <c:pt idx="47">
                  <c:v>534.558</c:v>
                </c:pt>
                <c:pt idx="48">
                  <c:v>205.49</c:v>
                </c:pt>
                <c:pt idx="49">
                  <c:v>532.5540000000001</c:v>
                </c:pt>
                <c:pt idx="50">
                  <c:v>688.93632</c:v>
                </c:pt>
                <c:pt idx="51">
                  <c:v>523.26432</c:v>
                </c:pt>
                <c:pt idx="52">
                  <c:v>219.05078400000002</c:v>
                </c:pt>
                <c:pt idx="53">
                  <c:v>352.01260800000006</c:v>
                </c:pt>
                <c:pt idx="54">
                  <c:v>178.90848</c:v>
                </c:pt>
                <c:pt idx="55">
                  <c:v>414.06249600000007</c:v>
                </c:pt>
                <c:pt idx="56">
                  <c:v>889.3722240000001</c:v>
                </c:pt>
                <c:pt idx="57">
                  <c:v>231.85699200000008</c:v>
                </c:pt>
                <c:pt idx="58">
                  <c:v>222.05577600000007</c:v>
                </c:pt>
                <c:pt idx="59">
                  <c:v>117.52300799999999</c:v>
                </c:pt>
                <c:pt idx="60">
                  <c:v>70.15</c:v>
                </c:pt>
                <c:pt idx="61">
                  <c:v>151.20000000000005</c:v>
                </c:pt>
                <c:pt idx="62">
                  <c:v>339.7099999999999</c:v>
                </c:pt>
                <c:pt idx="63">
                  <c:v>198.63</c:v>
                </c:pt>
                <c:pt idx="64">
                  <c:v>54.57</c:v>
                </c:pt>
                <c:pt idx="65">
                  <c:v>65.91999999999999</c:v>
                </c:pt>
                <c:pt idx="66">
                  <c:v>134.2274976000001</c:v>
                </c:pt>
                <c:pt idx="67">
                  <c:v>359.1145152000003</c:v>
                </c:pt>
                <c:pt idx="68">
                  <c:v>360.77736960000004</c:v>
                </c:pt>
              </c:numCache>
            </c:numRef>
          </c:val>
        </c:ser>
        <c:gapWidth val="100"/>
        <c:axId val="16008918"/>
        <c:axId val="9862535"/>
      </c:barChart>
      <c:lineChart>
        <c:grouping val="standard"/>
        <c:varyColors val="0"/>
        <c:ser>
          <c:idx val="1"/>
          <c:order val="1"/>
          <c:tx>
            <c:v>ค่าเฉลี่ย 440.7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'P.4A-H.05'!$A$7:$A$76</c:f>
              <c:numCache>
                <c:ptCount val="70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  <c:pt idx="67">
                  <c:v>2565</c:v>
                </c:pt>
                <c:pt idx="68">
                  <c:v>2566</c:v>
                </c:pt>
                <c:pt idx="69">
                  <c:v>2567</c:v>
                </c:pt>
              </c:numCache>
            </c:numRef>
          </c:cat>
          <c:val>
            <c:numRef>
              <c:f>'P.4A-H.05'!$P$7:$P$75</c:f>
              <c:numCache>
                <c:ptCount val="69"/>
                <c:pt idx="0">
                  <c:v>440.68542776811586</c:v>
                </c:pt>
                <c:pt idx="1">
                  <c:v>440.68542776811586</c:v>
                </c:pt>
                <c:pt idx="2">
                  <c:v>440.68542776811586</c:v>
                </c:pt>
                <c:pt idx="3">
                  <c:v>440.68542776811586</c:v>
                </c:pt>
                <c:pt idx="4">
                  <c:v>440.68542776811586</c:v>
                </c:pt>
                <c:pt idx="5">
                  <c:v>440.68542776811586</c:v>
                </c:pt>
                <c:pt idx="6">
                  <c:v>440.68542776811586</c:v>
                </c:pt>
                <c:pt idx="7">
                  <c:v>440.68542776811586</c:v>
                </c:pt>
                <c:pt idx="8">
                  <c:v>440.68542776811586</c:v>
                </c:pt>
                <c:pt idx="9">
                  <c:v>440.68542776811586</c:v>
                </c:pt>
                <c:pt idx="10">
                  <c:v>440.68542776811586</c:v>
                </c:pt>
                <c:pt idx="11">
                  <c:v>440.68542776811586</c:v>
                </c:pt>
                <c:pt idx="12">
                  <c:v>440.68542776811586</c:v>
                </c:pt>
                <c:pt idx="13">
                  <c:v>440.68542776811586</c:v>
                </c:pt>
                <c:pt idx="14">
                  <c:v>440.68542776811586</c:v>
                </c:pt>
                <c:pt idx="15">
                  <c:v>440.68542776811586</c:v>
                </c:pt>
                <c:pt idx="16">
                  <c:v>440.68542776811586</c:v>
                </c:pt>
                <c:pt idx="17">
                  <c:v>440.68542776811586</c:v>
                </c:pt>
                <c:pt idx="18">
                  <c:v>440.68542776811586</c:v>
                </c:pt>
                <c:pt idx="19">
                  <c:v>440.68542776811586</c:v>
                </c:pt>
                <c:pt idx="20">
                  <c:v>440.68542776811586</c:v>
                </c:pt>
                <c:pt idx="21">
                  <c:v>440.68542776811586</c:v>
                </c:pt>
                <c:pt idx="22">
                  <c:v>440.68542776811586</c:v>
                </c:pt>
                <c:pt idx="23">
                  <c:v>440.68542776811586</c:v>
                </c:pt>
                <c:pt idx="24">
                  <c:v>440.68542776811586</c:v>
                </c:pt>
                <c:pt idx="25">
                  <c:v>440.68542776811586</c:v>
                </c:pt>
                <c:pt idx="26">
                  <c:v>440.68542776811586</c:v>
                </c:pt>
                <c:pt idx="27">
                  <c:v>440.68542776811586</c:v>
                </c:pt>
                <c:pt idx="28">
                  <c:v>440.68542776811586</c:v>
                </c:pt>
                <c:pt idx="29">
                  <c:v>440.68542776811586</c:v>
                </c:pt>
                <c:pt idx="30">
                  <c:v>440.68542776811586</c:v>
                </c:pt>
                <c:pt idx="31">
                  <c:v>440.68542776811586</c:v>
                </c:pt>
                <c:pt idx="32">
                  <c:v>440.68542776811586</c:v>
                </c:pt>
                <c:pt idx="33">
                  <c:v>440.68542776811586</c:v>
                </c:pt>
                <c:pt idx="34">
                  <c:v>440.68542776811586</c:v>
                </c:pt>
                <c:pt idx="35">
                  <c:v>440.68542776811586</c:v>
                </c:pt>
                <c:pt idx="36">
                  <c:v>440.68542776811586</c:v>
                </c:pt>
                <c:pt idx="37">
                  <c:v>440.68542776811586</c:v>
                </c:pt>
                <c:pt idx="38">
                  <c:v>440.68542776811586</c:v>
                </c:pt>
                <c:pt idx="39">
                  <c:v>440.68542776811586</c:v>
                </c:pt>
                <c:pt idx="40">
                  <c:v>440.68542776811586</c:v>
                </c:pt>
                <c:pt idx="41">
                  <c:v>440.68542776811586</c:v>
                </c:pt>
                <c:pt idx="42">
                  <c:v>440.68542776811586</c:v>
                </c:pt>
                <c:pt idx="43">
                  <c:v>440.68542776811586</c:v>
                </c:pt>
                <c:pt idx="44">
                  <c:v>440.68542776811586</c:v>
                </c:pt>
                <c:pt idx="45">
                  <c:v>440.68542776811586</c:v>
                </c:pt>
                <c:pt idx="46">
                  <c:v>440.68542776811586</c:v>
                </c:pt>
                <c:pt idx="47">
                  <c:v>440.68542776811586</c:v>
                </c:pt>
                <c:pt idx="48">
                  <c:v>440.68542776811586</c:v>
                </c:pt>
                <c:pt idx="49">
                  <c:v>440.68542776811586</c:v>
                </c:pt>
                <c:pt idx="50">
                  <c:v>440.68542776811586</c:v>
                </c:pt>
                <c:pt idx="51">
                  <c:v>440.68542776811586</c:v>
                </c:pt>
                <c:pt idx="52">
                  <c:v>440.68542776811586</c:v>
                </c:pt>
                <c:pt idx="53">
                  <c:v>440.68542776811586</c:v>
                </c:pt>
                <c:pt idx="54">
                  <c:v>440.68542776811586</c:v>
                </c:pt>
                <c:pt idx="55">
                  <c:v>440.68542776811586</c:v>
                </c:pt>
                <c:pt idx="56">
                  <c:v>440.68542776811586</c:v>
                </c:pt>
                <c:pt idx="57">
                  <c:v>440.68542776811586</c:v>
                </c:pt>
                <c:pt idx="58">
                  <c:v>440.68542776811586</c:v>
                </c:pt>
                <c:pt idx="59">
                  <c:v>440.68542776811586</c:v>
                </c:pt>
                <c:pt idx="60">
                  <c:v>440.68542776811586</c:v>
                </c:pt>
                <c:pt idx="61">
                  <c:v>440.68542776811586</c:v>
                </c:pt>
                <c:pt idx="62">
                  <c:v>440.68542776811586</c:v>
                </c:pt>
                <c:pt idx="63">
                  <c:v>440.68542776811586</c:v>
                </c:pt>
                <c:pt idx="64">
                  <c:v>440.68542776811586</c:v>
                </c:pt>
                <c:pt idx="65">
                  <c:v>440.68542776811586</c:v>
                </c:pt>
                <c:pt idx="66">
                  <c:v>440.68542776811586</c:v>
                </c:pt>
                <c:pt idx="67">
                  <c:v>440.68542776811586</c:v>
                </c:pt>
                <c:pt idx="68">
                  <c:v>440.68542776811586</c:v>
                </c:pt>
              </c:numCache>
            </c:numRef>
          </c:val>
          <c:smooth val="0"/>
        </c:ser>
        <c:axId val="16008918"/>
        <c:axId val="9862535"/>
      </c:lineChart>
      <c:catAx>
        <c:axId val="16008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9862535"/>
        <c:crossesAt val="0"/>
        <c:auto val="1"/>
        <c:lblOffset val="100"/>
        <c:tickLblSkip val="1"/>
        <c:noMultiLvlLbl val="0"/>
      </c:catAx>
      <c:valAx>
        <c:axId val="9862535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08918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5"/>
          <c:y val="0.86425"/>
          <c:w val="0.98875"/>
          <c:h val="0.0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4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07"/>
  <sheetViews>
    <sheetView showGridLines="0" zoomScalePageLayoutView="0" workbookViewId="0" topLeftCell="A1">
      <pane xSplit="1" ySplit="6" topLeftCell="B7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79" sqref="R7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3" customWidth="1"/>
    <col min="15" max="16" width="7.3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6" t="s">
        <v>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26.25" customHeight="1">
      <c r="A3" s="58" t="s">
        <v>23</v>
      </c>
      <c r="B3" s="58"/>
      <c r="C3" s="58"/>
      <c r="D3" s="58"/>
      <c r="E3" s="5"/>
      <c r="F3" s="5"/>
      <c r="G3" s="5"/>
      <c r="H3" s="5"/>
      <c r="I3" s="5"/>
      <c r="J3" s="5"/>
      <c r="K3" s="5"/>
      <c r="L3" s="57" t="s">
        <v>25</v>
      </c>
      <c r="M3" s="57"/>
      <c r="N3" s="57"/>
      <c r="O3" s="5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8" customHeight="1">
      <c r="A7" s="36">
        <v>2498</v>
      </c>
      <c r="B7" s="51">
        <v>20</v>
      </c>
      <c r="C7" s="51">
        <v>30.1</v>
      </c>
      <c r="D7" s="51">
        <v>80.4</v>
      </c>
      <c r="E7" s="51">
        <v>50.2</v>
      </c>
      <c r="F7" s="51">
        <v>133</v>
      </c>
      <c r="G7" s="51">
        <v>142</v>
      </c>
      <c r="H7" s="51">
        <v>103</v>
      </c>
      <c r="I7" s="51">
        <v>67</v>
      </c>
      <c r="J7" s="51">
        <v>44.8</v>
      </c>
      <c r="K7" s="51">
        <v>38.1</v>
      </c>
      <c r="L7" s="51">
        <v>25.5</v>
      </c>
      <c r="M7" s="51">
        <v>18.8</v>
      </c>
      <c r="N7" s="41">
        <f>SUM(B7:M7)</f>
        <v>752.9</v>
      </c>
      <c r="O7" s="42">
        <f>+N7*1000000/(365*86400)</f>
        <v>23.874302384576357</v>
      </c>
      <c r="P7" s="44">
        <f>$N$78</f>
        <v>440.68542776811586</v>
      </c>
    </row>
    <row r="8" spans="1:16" ht="18" customHeight="1">
      <c r="A8" s="36">
        <v>2499</v>
      </c>
      <c r="B8" s="51" t="s">
        <v>24</v>
      </c>
      <c r="C8" s="51" t="s">
        <v>22</v>
      </c>
      <c r="D8" s="51" t="s">
        <v>22</v>
      </c>
      <c r="E8" s="51">
        <v>76.6</v>
      </c>
      <c r="F8" s="51">
        <v>242</v>
      </c>
      <c r="G8" s="51">
        <v>327</v>
      </c>
      <c r="H8" s="51">
        <v>144</v>
      </c>
      <c r="I8" s="51">
        <v>89</v>
      </c>
      <c r="J8" s="51">
        <v>75.2</v>
      </c>
      <c r="K8" s="51">
        <v>54.2</v>
      </c>
      <c r="L8" s="51">
        <v>27.9</v>
      </c>
      <c r="M8" s="51">
        <v>23.9</v>
      </c>
      <c r="N8" s="41">
        <f aca="true" t="shared" si="0" ref="N8:N71">SUM(B8:M8)</f>
        <v>1059.8000000000002</v>
      </c>
      <c r="O8" s="42">
        <f aca="true" t="shared" si="1" ref="O8:O71">+N8*1000000/(365*86400)</f>
        <v>33.606037544393715</v>
      </c>
      <c r="P8" s="44">
        <f>$N$78</f>
        <v>440.68542776811586</v>
      </c>
    </row>
    <row r="9" spans="1:16" ht="15" customHeight="1">
      <c r="A9" s="37">
        <v>2500</v>
      </c>
      <c r="B9" s="43">
        <v>21.1</v>
      </c>
      <c r="C9" s="43">
        <v>19.3</v>
      </c>
      <c r="D9" s="43">
        <v>47.1</v>
      </c>
      <c r="E9" s="43">
        <v>68.9</v>
      </c>
      <c r="F9" s="43">
        <v>78.4</v>
      </c>
      <c r="G9" s="43">
        <v>166</v>
      </c>
      <c r="H9" s="43">
        <v>90</v>
      </c>
      <c r="I9" s="43">
        <v>40</v>
      </c>
      <c r="J9" s="43">
        <v>34.3</v>
      </c>
      <c r="K9" s="43">
        <v>30.3</v>
      </c>
      <c r="L9" s="43">
        <v>20.2</v>
      </c>
      <c r="M9" s="43">
        <v>13.8</v>
      </c>
      <c r="N9" s="41">
        <f t="shared" si="0"/>
        <v>629.3999999999999</v>
      </c>
      <c r="O9" s="42">
        <f t="shared" si="1"/>
        <v>19.958143074581425</v>
      </c>
      <c r="P9" s="44">
        <f>$N$78</f>
        <v>440.68542776811586</v>
      </c>
    </row>
    <row r="10" spans="1:16" ht="15" customHeight="1">
      <c r="A10" s="37">
        <v>2501</v>
      </c>
      <c r="B10" s="43">
        <v>12.9</v>
      </c>
      <c r="C10" s="43">
        <v>22.2</v>
      </c>
      <c r="D10" s="43">
        <v>30.3</v>
      </c>
      <c r="E10" s="43">
        <v>42.5</v>
      </c>
      <c r="F10" s="43">
        <v>82.9</v>
      </c>
      <c r="G10" s="43">
        <v>108</v>
      </c>
      <c r="H10" s="43">
        <v>59</v>
      </c>
      <c r="I10" s="43">
        <v>38.3</v>
      </c>
      <c r="J10" s="43">
        <v>28</v>
      </c>
      <c r="K10" s="43">
        <v>23.5</v>
      </c>
      <c r="L10" s="43">
        <v>15.8</v>
      </c>
      <c r="M10" s="43">
        <v>11.3</v>
      </c>
      <c r="N10" s="41">
        <f t="shared" si="0"/>
        <v>474.70000000000005</v>
      </c>
      <c r="O10" s="42">
        <f t="shared" si="1"/>
        <v>15.05263825469305</v>
      </c>
      <c r="P10" s="44">
        <f aca="true" t="shared" si="2" ref="P10:P75">$N$78</f>
        <v>440.68542776811586</v>
      </c>
    </row>
    <row r="11" spans="1:16" ht="15" customHeight="1">
      <c r="A11" s="37">
        <v>2502</v>
      </c>
      <c r="B11" s="43">
        <v>10</v>
      </c>
      <c r="C11" s="43">
        <v>18</v>
      </c>
      <c r="D11" s="43">
        <v>29.1</v>
      </c>
      <c r="E11" s="43">
        <v>49</v>
      </c>
      <c r="F11" s="43">
        <v>90.9</v>
      </c>
      <c r="G11" s="43">
        <v>178</v>
      </c>
      <c r="H11" s="43">
        <v>107</v>
      </c>
      <c r="I11" s="43">
        <v>54.1</v>
      </c>
      <c r="J11" s="43">
        <v>36.6</v>
      </c>
      <c r="K11" s="43">
        <v>26.6</v>
      </c>
      <c r="L11" s="43">
        <v>23.9</v>
      </c>
      <c r="M11" s="43">
        <v>18</v>
      </c>
      <c r="N11" s="41">
        <f t="shared" si="0"/>
        <v>641.2</v>
      </c>
      <c r="O11" s="42">
        <f t="shared" si="1"/>
        <v>20.332318619989852</v>
      </c>
      <c r="P11" s="44">
        <f t="shared" si="2"/>
        <v>440.68542776811586</v>
      </c>
    </row>
    <row r="12" spans="1:16" ht="15" customHeight="1">
      <c r="A12" s="37">
        <v>2503</v>
      </c>
      <c r="B12" s="43">
        <v>13.6</v>
      </c>
      <c r="C12" s="43">
        <v>24.4</v>
      </c>
      <c r="D12" s="43">
        <v>22.1</v>
      </c>
      <c r="E12" s="43">
        <v>27.6</v>
      </c>
      <c r="F12" s="43">
        <v>75.3</v>
      </c>
      <c r="G12" s="43">
        <v>97.9</v>
      </c>
      <c r="H12" s="43">
        <v>73</v>
      </c>
      <c r="I12" s="43">
        <v>40</v>
      </c>
      <c r="J12" s="43">
        <v>55.2</v>
      </c>
      <c r="K12" s="43">
        <v>21.6</v>
      </c>
      <c r="L12" s="43">
        <v>14.9</v>
      </c>
      <c r="M12" s="43">
        <v>11.1</v>
      </c>
      <c r="N12" s="41">
        <f t="shared" si="0"/>
        <v>476.7</v>
      </c>
      <c r="O12" s="42">
        <f t="shared" si="1"/>
        <v>15.116057838660579</v>
      </c>
      <c r="P12" s="44">
        <f t="shared" si="2"/>
        <v>440.68542776811586</v>
      </c>
    </row>
    <row r="13" spans="1:16" ht="15" customHeight="1">
      <c r="A13" s="37">
        <v>2504</v>
      </c>
      <c r="B13" s="43">
        <v>11.5</v>
      </c>
      <c r="C13" s="43">
        <v>27.8</v>
      </c>
      <c r="D13" s="43">
        <v>31.9</v>
      </c>
      <c r="E13" s="43">
        <v>25.8</v>
      </c>
      <c r="F13" s="43">
        <v>101</v>
      </c>
      <c r="G13" s="43">
        <v>180</v>
      </c>
      <c r="H13" s="43">
        <v>138</v>
      </c>
      <c r="I13" s="43">
        <v>69.2</v>
      </c>
      <c r="J13" s="43">
        <v>50.6</v>
      </c>
      <c r="K13" s="43">
        <v>34.2</v>
      </c>
      <c r="L13" s="43">
        <v>23.7</v>
      </c>
      <c r="M13" s="43">
        <v>19.4</v>
      </c>
      <c r="N13" s="41">
        <f t="shared" si="0"/>
        <v>713.1000000000001</v>
      </c>
      <c r="O13" s="42">
        <f t="shared" si="1"/>
        <v>22.61225266362253</v>
      </c>
      <c r="P13" s="44">
        <f t="shared" si="2"/>
        <v>440.68542776811586</v>
      </c>
    </row>
    <row r="14" spans="1:16" ht="15" customHeight="1">
      <c r="A14" s="37">
        <v>2505</v>
      </c>
      <c r="B14" s="43">
        <v>14.9</v>
      </c>
      <c r="C14" s="43">
        <v>20.4</v>
      </c>
      <c r="D14" s="43">
        <v>17</v>
      </c>
      <c r="E14" s="43">
        <v>37.2</v>
      </c>
      <c r="F14" s="43">
        <v>67.3</v>
      </c>
      <c r="G14" s="43">
        <v>49.4</v>
      </c>
      <c r="H14" s="43">
        <v>83.6</v>
      </c>
      <c r="I14" s="43">
        <v>29.5</v>
      </c>
      <c r="J14" s="43">
        <v>23.3</v>
      </c>
      <c r="K14" s="43">
        <v>15.6</v>
      </c>
      <c r="L14" s="43">
        <v>11.7</v>
      </c>
      <c r="M14" s="43">
        <v>10.5</v>
      </c>
      <c r="N14" s="41">
        <f t="shared" si="0"/>
        <v>380.40000000000003</v>
      </c>
      <c r="O14" s="42">
        <f t="shared" si="1"/>
        <v>12.06240487062405</v>
      </c>
      <c r="P14" s="44">
        <f t="shared" si="2"/>
        <v>440.68542776811586</v>
      </c>
    </row>
    <row r="15" spans="1:16" ht="15" customHeight="1">
      <c r="A15" s="37">
        <v>2506</v>
      </c>
      <c r="B15" s="43">
        <v>7.92</v>
      </c>
      <c r="C15" s="43">
        <v>6.24</v>
      </c>
      <c r="D15" s="43">
        <v>19.2</v>
      </c>
      <c r="E15" s="43">
        <v>42.9</v>
      </c>
      <c r="F15" s="43">
        <v>86</v>
      </c>
      <c r="G15" s="43">
        <v>70.7</v>
      </c>
      <c r="H15" s="43">
        <v>187</v>
      </c>
      <c r="I15" s="43">
        <v>396</v>
      </c>
      <c r="J15" s="43">
        <v>75.9</v>
      </c>
      <c r="K15" s="43">
        <v>44.2</v>
      </c>
      <c r="L15" s="43">
        <v>33.5</v>
      </c>
      <c r="M15" s="43">
        <v>29.6</v>
      </c>
      <c r="N15" s="41">
        <f t="shared" si="0"/>
        <v>999.1600000000001</v>
      </c>
      <c r="O15" s="42">
        <f t="shared" si="1"/>
        <v>31.683155758498227</v>
      </c>
      <c r="P15" s="44">
        <f t="shared" si="2"/>
        <v>440.68542776811586</v>
      </c>
    </row>
    <row r="16" spans="1:16" ht="15" customHeight="1">
      <c r="A16" s="37">
        <v>2507</v>
      </c>
      <c r="B16" s="43">
        <v>21.4</v>
      </c>
      <c r="C16" s="43">
        <v>45.8</v>
      </c>
      <c r="D16" s="43">
        <v>68.8</v>
      </c>
      <c r="E16" s="43">
        <v>69.6</v>
      </c>
      <c r="F16" s="43">
        <v>180</v>
      </c>
      <c r="G16" s="43">
        <v>173</v>
      </c>
      <c r="H16" s="43">
        <v>144</v>
      </c>
      <c r="I16" s="43">
        <v>75.4</v>
      </c>
      <c r="J16" s="43">
        <v>53.9</v>
      </c>
      <c r="K16" s="43">
        <v>39.8</v>
      </c>
      <c r="L16" s="43">
        <v>25.3</v>
      </c>
      <c r="M16" s="43">
        <v>19.3</v>
      </c>
      <c r="N16" s="41">
        <f t="shared" si="0"/>
        <v>916.2999999999998</v>
      </c>
      <c r="O16" s="42">
        <f t="shared" si="1"/>
        <v>29.055682394723487</v>
      </c>
      <c r="P16" s="44">
        <f t="shared" si="2"/>
        <v>440.68542776811586</v>
      </c>
    </row>
    <row r="17" spans="1:16" ht="15" customHeight="1">
      <c r="A17" s="37">
        <v>2508</v>
      </c>
      <c r="B17" s="43">
        <v>13.6</v>
      </c>
      <c r="C17" s="43">
        <v>21.2</v>
      </c>
      <c r="D17" s="43">
        <v>40.6</v>
      </c>
      <c r="E17" s="43">
        <v>26.3</v>
      </c>
      <c r="F17" s="43">
        <v>117</v>
      </c>
      <c r="G17" s="43">
        <v>66.2</v>
      </c>
      <c r="H17" s="43">
        <v>148</v>
      </c>
      <c r="I17" s="43">
        <v>217</v>
      </c>
      <c r="J17" s="43">
        <v>22.9</v>
      </c>
      <c r="K17" s="43">
        <v>21.2</v>
      </c>
      <c r="L17" s="43">
        <v>18.9</v>
      </c>
      <c r="M17" s="43">
        <v>18.5</v>
      </c>
      <c r="N17" s="41">
        <f t="shared" si="0"/>
        <v>731.4</v>
      </c>
      <c r="O17" s="42">
        <f t="shared" si="1"/>
        <v>23.19254185692542</v>
      </c>
      <c r="P17" s="44">
        <f t="shared" si="2"/>
        <v>440.68542776811586</v>
      </c>
    </row>
    <row r="18" spans="1:16" ht="15" customHeight="1">
      <c r="A18" s="37">
        <v>2509</v>
      </c>
      <c r="B18" s="43">
        <v>13.9</v>
      </c>
      <c r="C18" s="43">
        <v>22.9</v>
      </c>
      <c r="D18" s="43">
        <v>16.7</v>
      </c>
      <c r="E18" s="43">
        <v>18.5</v>
      </c>
      <c r="F18" s="43" t="s">
        <v>22</v>
      </c>
      <c r="G18" s="43">
        <v>103</v>
      </c>
      <c r="H18" s="43">
        <v>38.4</v>
      </c>
      <c r="I18" s="43">
        <v>17.9</v>
      </c>
      <c r="J18" s="43">
        <v>15.8</v>
      </c>
      <c r="K18" s="43">
        <v>13</v>
      </c>
      <c r="L18" s="43">
        <v>9.39</v>
      </c>
      <c r="M18" s="43">
        <v>8.62</v>
      </c>
      <c r="N18" s="41">
        <f t="shared" si="0"/>
        <v>278.11</v>
      </c>
      <c r="O18" s="42">
        <f t="shared" si="1"/>
        <v>8.81881024860477</v>
      </c>
      <c r="P18" s="44">
        <f t="shared" si="2"/>
        <v>440.68542776811586</v>
      </c>
    </row>
    <row r="19" spans="1:16" ht="15" customHeight="1">
      <c r="A19" s="37">
        <v>2510</v>
      </c>
      <c r="B19" s="43">
        <v>6.81</v>
      </c>
      <c r="C19" s="43">
        <v>17.2</v>
      </c>
      <c r="D19" s="43">
        <v>25.1</v>
      </c>
      <c r="E19" s="43">
        <v>28.6</v>
      </c>
      <c r="F19" s="43">
        <v>61.3</v>
      </c>
      <c r="G19" s="43">
        <v>177</v>
      </c>
      <c r="H19" s="43">
        <v>99.4</v>
      </c>
      <c r="I19" s="43">
        <v>50.7</v>
      </c>
      <c r="J19" s="43">
        <v>39.6</v>
      </c>
      <c r="K19" s="43">
        <v>29.4</v>
      </c>
      <c r="L19" s="43">
        <v>20</v>
      </c>
      <c r="M19" s="43">
        <v>19.6</v>
      </c>
      <c r="N19" s="41">
        <f t="shared" si="0"/>
        <v>574.71</v>
      </c>
      <c r="O19" s="42">
        <f t="shared" si="1"/>
        <v>18.223934550989345</v>
      </c>
      <c r="P19" s="44">
        <f t="shared" si="2"/>
        <v>440.68542776811586</v>
      </c>
    </row>
    <row r="20" spans="1:16" ht="15" customHeight="1">
      <c r="A20" s="37">
        <v>2511</v>
      </c>
      <c r="B20" s="43">
        <v>23.1</v>
      </c>
      <c r="C20" s="43">
        <v>32.8</v>
      </c>
      <c r="D20" s="43">
        <v>40.4</v>
      </c>
      <c r="E20" s="43">
        <v>43.4</v>
      </c>
      <c r="F20" s="43">
        <v>96.2</v>
      </c>
      <c r="G20" s="43">
        <v>53</v>
      </c>
      <c r="H20" s="43">
        <v>45.2</v>
      </c>
      <c r="I20" s="43">
        <v>28.3</v>
      </c>
      <c r="J20" s="43">
        <v>26.1</v>
      </c>
      <c r="K20" s="43">
        <v>17.8</v>
      </c>
      <c r="L20" s="43">
        <v>14.1</v>
      </c>
      <c r="M20" s="43">
        <v>6.63</v>
      </c>
      <c r="N20" s="41">
        <f t="shared" si="0"/>
        <v>427.03000000000003</v>
      </c>
      <c r="O20" s="42">
        <f t="shared" si="1"/>
        <v>13.541032470826991</v>
      </c>
      <c r="P20" s="44">
        <f t="shared" si="2"/>
        <v>440.68542776811586</v>
      </c>
    </row>
    <row r="21" spans="1:16" ht="15" customHeight="1">
      <c r="A21" s="37">
        <v>2512</v>
      </c>
      <c r="B21" s="43">
        <v>4.84</v>
      </c>
      <c r="C21" s="43">
        <v>26</v>
      </c>
      <c r="D21" s="43">
        <v>31.2</v>
      </c>
      <c r="E21" s="43">
        <v>41.9</v>
      </c>
      <c r="F21" s="43">
        <v>170</v>
      </c>
      <c r="G21" s="43">
        <v>87.8</v>
      </c>
      <c r="H21" s="43">
        <v>77.1</v>
      </c>
      <c r="I21" s="43">
        <v>57.5</v>
      </c>
      <c r="J21" s="43">
        <v>39.3</v>
      </c>
      <c r="K21" s="43">
        <v>24</v>
      </c>
      <c r="L21" s="43">
        <v>9.05</v>
      </c>
      <c r="M21" s="43">
        <v>6.93</v>
      </c>
      <c r="N21" s="41">
        <f t="shared" si="0"/>
        <v>575.6199999999999</v>
      </c>
      <c r="O21" s="42">
        <f t="shared" si="1"/>
        <v>18.252790461694566</v>
      </c>
      <c r="P21" s="44">
        <f t="shared" si="2"/>
        <v>440.68542776811586</v>
      </c>
    </row>
    <row r="22" spans="1:16" ht="15" customHeight="1">
      <c r="A22" s="37">
        <v>2513</v>
      </c>
      <c r="B22" s="43">
        <v>6.48</v>
      </c>
      <c r="C22" s="43">
        <v>28</v>
      </c>
      <c r="D22" s="43">
        <v>50.8</v>
      </c>
      <c r="E22" s="43">
        <v>81.8</v>
      </c>
      <c r="F22" s="43">
        <v>172</v>
      </c>
      <c r="G22" s="43">
        <v>197</v>
      </c>
      <c r="H22" s="43">
        <v>73</v>
      </c>
      <c r="I22" s="43">
        <v>38.7</v>
      </c>
      <c r="J22" s="43">
        <v>66.3</v>
      </c>
      <c r="K22" s="43">
        <v>28.4</v>
      </c>
      <c r="L22" s="43">
        <v>14.6</v>
      </c>
      <c r="M22" s="43">
        <v>7.95</v>
      </c>
      <c r="N22" s="41">
        <f t="shared" si="0"/>
        <v>765.03</v>
      </c>
      <c r="O22" s="42">
        <f t="shared" si="1"/>
        <v>24.258942161339423</v>
      </c>
      <c r="P22" s="44">
        <f t="shared" si="2"/>
        <v>440.68542776811586</v>
      </c>
    </row>
    <row r="23" spans="1:16" ht="15" customHeight="1">
      <c r="A23" s="37">
        <v>2514</v>
      </c>
      <c r="B23" s="43">
        <v>3.54</v>
      </c>
      <c r="C23" s="43">
        <v>10.5</v>
      </c>
      <c r="D23" s="43">
        <v>11.7</v>
      </c>
      <c r="E23" s="43">
        <v>109</v>
      </c>
      <c r="F23" s="43">
        <v>172</v>
      </c>
      <c r="G23" s="43">
        <v>142</v>
      </c>
      <c r="H23" s="43">
        <v>128</v>
      </c>
      <c r="I23" s="43">
        <v>67.9</v>
      </c>
      <c r="J23" s="43">
        <v>63.5</v>
      </c>
      <c r="K23" s="43">
        <v>33.5</v>
      </c>
      <c r="L23" s="43">
        <v>18.3</v>
      </c>
      <c r="M23" s="43">
        <v>8.45</v>
      </c>
      <c r="N23" s="41">
        <f t="shared" si="0"/>
        <v>768.39</v>
      </c>
      <c r="O23" s="42">
        <f t="shared" si="1"/>
        <v>24.36548706240487</v>
      </c>
      <c r="P23" s="44">
        <f t="shared" si="2"/>
        <v>440.68542776811586</v>
      </c>
    </row>
    <row r="24" spans="1:16" ht="15" customHeight="1">
      <c r="A24" s="37">
        <v>2515</v>
      </c>
      <c r="B24" s="43">
        <v>13.4</v>
      </c>
      <c r="C24" s="43">
        <v>11.7</v>
      </c>
      <c r="D24" s="43">
        <v>16.1</v>
      </c>
      <c r="E24" s="43">
        <v>4.37</v>
      </c>
      <c r="F24" s="43">
        <v>81</v>
      </c>
      <c r="G24" s="43">
        <v>72.8</v>
      </c>
      <c r="H24" s="43">
        <v>70.6</v>
      </c>
      <c r="I24" s="43">
        <v>68.6</v>
      </c>
      <c r="J24" s="43">
        <v>58.8</v>
      </c>
      <c r="K24" s="43">
        <v>21.6</v>
      </c>
      <c r="L24" s="43">
        <v>6.17</v>
      </c>
      <c r="M24" s="43">
        <v>4.1</v>
      </c>
      <c r="N24" s="41">
        <f t="shared" si="0"/>
        <v>429.2400000000001</v>
      </c>
      <c r="O24" s="42">
        <f t="shared" si="1"/>
        <v>13.611111111111114</v>
      </c>
      <c r="P24" s="44">
        <f t="shared" si="2"/>
        <v>440.68542776811586</v>
      </c>
    </row>
    <row r="25" spans="1:16" ht="15" customHeight="1">
      <c r="A25" s="37">
        <v>2516</v>
      </c>
      <c r="B25" s="43">
        <v>1.14</v>
      </c>
      <c r="C25" s="43">
        <v>19.6</v>
      </c>
      <c r="D25" s="43">
        <v>53.2</v>
      </c>
      <c r="E25" s="43">
        <v>82.8</v>
      </c>
      <c r="F25" s="43">
        <v>592</v>
      </c>
      <c r="G25" s="43">
        <v>326</v>
      </c>
      <c r="H25" s="43">
        <v>168</v>
      </c>
      <c r="I25" s="43">
        <v>87.4</v>
      </c>
      <c r="J25" s="43">
        <v>66.5</v>
      </c>
      <c r="K25" s="43">
        <v>24.2</v>
      </c>
      <c r="L25" s="43">
        <v>0.61</v>
      </c>
      <c r="M25" s="43">
        <v>2.12</v>
      </c>
      <c r="N25" s="41">
        <f t="shared" si="0"/>
        <v>1423.57</v>
      </c>
      <c r="O25" s="42">
        <f t="shared" si="1"/>
        <v>45.14110857432775</v>
      </c>
      <c r="P25" s="44">
        <f t="shared" si="2"/>
        <v>440.68542776811586</v>
      </c>
    </row>
    <row r="26" spans="1:16" ht="15" customHeight="1">
      <c r="A26" s="37">
        <v>2517</v>
      </c>
      <c r="B26" s="43">
        <v>1.61</v>
      </c>
      <c r="C26" s="43">
        <v>26.4</v>
      </c>
      <c r="D26" s="43">
        <v>42.5</v>
      </c>
      <c r="E26" s="43">
        <v>10.7</v>
      </c>
      <c r="F26" s="43">
        <v>93.1</v>
      </c>
      <c r="G26" s="43">
        <v>106</v>
      </c>
      <c r="H26" s="43">
        <v>56.5</v>
      </c>
      <c r="I26" s="43">
        <v>85.9</v>
      </c>
      <c r="J26" s="43">
        <v>43</v>
      </c>
      <c r="K26" s="43">
        <v>21.8</v>
      </c>
      <c r="L26" s="43">
        <v>4.54</v>
      </c>
      <c r="M26" s="43">
        <v>3.38</v>
      </c>
      <c r="N26" s="41">
        <f t="shared" si="0"/>
        <v>495.43000000000006</v>
      </c>
      <c r="O26" s="42">
        <f t="shared" si="1"/>
        <v>15.70998224251649</v>
      </c>
      <c r="P26" s="44">
        <f t="shared" si="2"/>
        <v>440.68542776811586</v>
      </c>
    </row>
    <row r="27" spans="1:16" ht="15" customHeight="1">
      <c r="A27" s="37">
        <v>2518</v>
      </c>
      <c r="B27" s="43">
        <v>2.72</v>
      </c>
      <c r="C27" s="43">
        <v>13.8</v>
      </c>
      <c r="D27" s="43">
        <v>101</v>
      </c>
      <c r="E27" s="43">
        <v>45.2</v>
      </c>
      <c r="F27" s="43">
        <v>135</v>
      </c>
      <c r="G27" s="43">
        <v>174</v>
      </c>
      <c r="H27" s="43">
        <v>119</v>
      </c>
      <c r="I27" s="43">
        <v>75.4</v>
      </c>
      <c r="J27" s="43">
        <v>73.3</v>
      </c>
      <c r="K27" s="43">
        <v>34.5</v>
      </c>
      <c r="L27" s="43">
        <v>8.11</v>
      </c>
      <c r="M27" s="43">
        <v>2.79</v>
      </c>
      <c r="N27" s="41">
        <f t="shared" si="0"/>
        <v>784.8199999999999</v>
      </c>
      <c r="O27" s="42">
        <f t="shared" si="1"/>
        <v>24.88647894469812</v>
      </c>
      <c r="P27" s="44">
        <f t="shared" si="2"/>
        <v>440.68542776811586</v>
      </c>
    </row>
    <row r="28" spans="1:16" ht="15" customHeight="1">
      <c r="A28" s="37">
        <v>2519</v>
      </c>
      <c r="B28" s="43">
        <v>0.774</v>
      </c>
      <c r="C28" s="43">
        <v>12.8</v>
      </c>
      <c r="D28" s="43">
        <v>32</v>
      </c>
      <c r="E28" s="43">
        <v>7.04</v>
      </c>
      <c r="F28" s="43">
        <v>35</v>
      </c>
      <c r="G28" s="43">
        <v>74.5</v>
      </c>
      <c r="H28" s="43">
        <v>67.4</v>
      </c>
      <c r="I28" s="43">
        <v>41.5</v>
      </c>
      <c r="J28" s="43">
        <v>40.3</v>
      </c>
      <c r="K28" s="43">
        <v>18.8</v>
      </c>
      <c r="L28" s="43">
        <v>2.34</v>
      </c>
      <c r="M28" s="43">
        <v>2.26</v>
      </c>
      <c r="N28" s="41">
        <f t="shared" si="0"/>
        <v>334.714</v>
      </c>
      <c r="O28" s="42">
        <f t="shared" si="1"/>
        <v>10.61371131405378</v>
      </c>
      <c r="P28" s="44">
        <f t="shared" si="2"/>
        <v>440.68542776811586</v>
      </c>
    </row>
    <row r="29" spans="1:16" ht="15" customHeight="1">
      <c r="A29" s="37">
        <v>2520</v>
      </c>
      <c r="B29" s="43">
        <v>3.1</v>
      </c>
      <c r="C29" s="43">
        <v>23.2</v>
      </c>
      <c r="D29" s="43">
        <v>16.3</v>
      </c>
      <c r="E29" s="43">
        <v>13.8</v>
      </c>
      <c r="F29" s="43">
        <v>14.5</v>
      </c>
      <c r="G29" s="43">
        <v>111</v>
      </c>
      <c r="H29" s="43">
        <v>69.8</v>
      </c>
      <c r="I29" s="43">
        <v>47.9</v>
      </c>
      <c r="J29" s="43">
        <v>36.9</v>
      </c>
      <c r="K29" s="43">
        <v>30.5</v>
      </c>
      <c r="L29" s="43">
        <v>9.32</v>
      </c>
      <c r="M29" s="43">
        <v>5.21</v>
      </c>
      <c r="N29" s="41">
        <f t="shared" si="0"/>
        <v>381.5299999999999</v>
      </c>
      <c r="O29" s="42">
        <f t="shared" si="1"/>
        <v>12.098236935565701</v>
      </c>
      <c r="P29" s="44">
        <f t="shared" si="2"/>
        <v>440.68542776811586</v>
      </c>
    </row>
    <row r="30" spans="1:16" ht="15" customHeight="1">
      <c r="A30" s="37">
        <v>2521</v>
      </c>
      <c r="B30" s="43">
        <v>2.07</v>
      </c>
      <c r="C30" s="43">
        <v>17.2</v>
      </c>
      <c r="D30" s="43">
        <v>22.41</v>
      </c>
      <c r="E30" s="43">
        <v>78.9</v>
      </c>
      <c r="F30" s="43">
        <v>79.6</v>
      </c>
      <c r="G30" s="43">
        <v>119.15</v>
      </c>
      <c r="H30" s="43">
        <v>60.74</v>
      </c>
      <c r="I30" s="43">
        <v>23.08</v>
      </c>
      <c r="J30" s="43">
        <v>35.39</v>
      </c>
      <c r="K30" s="43">
        <v>2.9</v>
      </c>
      <c r="L30" s="43">
        <v>2</v>
      </c>
      <c r="M30" s="43">
        <v>1.89</v>
      </c>
      <c r="N30" s="41">
        <f t="shared" si="0"/>
        <v>445.33</v>
      </c>
      <c r="O30" s="42">
        <f t="shared" si="1"/>
        <v>14.121321664129884</v>
      </c>
      <c r="P30" s="44">
        <f t="shared" si="2"/>
        <v>440.68542776811586</v>
      </c>
    </row>
    <row r="31" spans="1:16" ht="15" customHeight="1">
      <c r="A31" s="37">
        <v>2522</v>
      </c>
      <c r="B31" s="43">
        <v>3.52</v>
      </c>
      <c r="C31" s="43">
        <v>17.59</v>
      </c>
      <c r="D31" s="43">
        <v>47.91</v>
      </c>
      <c r="E31" s="43">
        <v>3.69</v>
      </c>
      <c r="F31" s="43">
        <v>19.92</v>
      </c>
      <c r="G31" s="43">
        <v>21.26</v>
      </c>
      <c r="H31" s="43">
        <v>87.47</v>
      </c>
      <c r="I31" s="43">
        <v>10.03</v>
      </c>
      <c r="J31" s="43">
        <v>16.89</v>
      </c>
      <c r="K31" s="43">
        <v>0.02</v>
      </c>
      <c r="L31" s="43">
        <v>0</v>
      </c>
      <c r="M31" s="43">
        <v>0.17</v>
      </c>
      <c r="N31" s="41">
        <f t="shared" si="0"/>
        <v>228.47000000000003</v>
      </c>
      <c r="O31" s="42">
        <f t="shared" si="1"/>
        <v>7.244736174530696</v>
      </c>
      <c r="P31" s="44">
        <f t="shared" si="2"/>
        <v>440.68542776811586</v>
      </c>
    </row>
    <row r="32" spans="1:16" ht="15" customHeight="1">
      <c r="A32" s="37">
        <v>2523</v>
      </c>
      <c r="B32" s="43">
        <v>0.03</v>
      </c>
      <c r="C32" s="43">
        <v>13.77</v>
      </c>
      <c r="D32" s="43">
        <v>45.92</v>
      </c>
      <c r="E32" s="43">
        <v>22.34</v>
      </c>
      <c r="F32" s="43">
        <v>13</v>
      </c>
      <c r="G32" s="43">
        <v>125.59</v>
      </c>
      <c r="H32" s="43">
        <v>42.49</v>
      </c>
      <c r="I32" s="43">
        <v>25.72</v>
      </c>
      <c r="J32" s="43">
        <v>34.79</v>
      </c>
      <c r="K32" s="43">
        <v>2.14</v>
      </c>
      <c r="L32" s="43">
        <v>0</v>
      </c>
      <c r="M32" s="43">
        <v>0.1</v>
      </c>
      <c r="N32" s="41">
        <f t="shared" si="0"/>
        <v>325.89000000000004</v>
      </c>
      <c r="O32" s="42">
        <f t="shared" si="1"/>
        <v>10.333904109589042</v>
      </c>
      <c r="P32" s="44">
        <f t="shared" si="2"/>
        <v>440.68542776811586</v>
      </c>
    </row>
    <row r="33" spans="1:16" ht="15" customHeight="1">
      <c r="A33" s="37">
        <v>2524</v>
      </c>
      <c r="B33" s="43">
        <v>2.2</v>
      </c>
      <c r="C33" s="43">
        <v>41.45</v>
      </c>
      <c r="D33" s="43">
        <v>42.71</v>
      </c>
      <c r="E33" s="43">
        <v>32.53</v>
      </c>
      <c r="F33" s="43">
        <v>89.14</v>
      </c>
      <c r="G33" s="43">
        <v>50.49</v>
      </c>
      <c r="H33" s="43">
        <v>50.47</v>
      </c>
      <c r="I33" s="43">
        <v>66.31</v>
      </c>
      <c r="J33" s="43">
        <v>51.19</v>
      </c>
      <c r="K33" s="43">
        <v>14.21</v>
      </c>
      <c r="L33" s="43">
        <v>3.66</v>
      </c>
      <c r="M33" s="43">
        <v>2.75</v>
      </c>
      <c r="N33" s="41">
        <f t="shared" si="0"/>
        <v>447.11</v>
      </c>
      <c r="O33" s="42">
        <f t="shared" si="1"/>
        <v>14.177765093860984</v>
      </c>
      <c r="P33" s="44">
        <f t="shared" si="2"/>
        <v>440.68542776811586</v>
      </c>
    </row>
    <row r="34" spans="1:16" ht="15" customHeight="1">
      <c r="A34" s="37">
        <v>2525</v>
      </c>
      <c r="B34" s="43">
        <v>1.95</v>
      </c>
      <c r="C34" s="43">
        <v>21.84</v>
      </c>
      <c r="D34" s="43">
        <v>51.42</v>
      </c>
      <c r="E34" s="43">
        <v>5.28</v>
      </c>
      <c r="F34" s="43">
        <v>18.58</v>
      </c>
      <c r="G34" s="43">
        <v>97.26</v>
      </c>
      <c r="H34" s="43">
        <v>75.02</v>
      </c>
      <c r="I34" s="43">
        <v>46.76</v>
      </c>
      <c r="J34" s="43">
        <v>41</v>
      </c>
      <c r="K34" s="43">
        <v>2.72</v>
      </c>
      <c r="L34" s="43">
        <v>0.8</v>
      </c>
      <c r="M34" s="43">
        <v>0.89</v>
      </c>
      <c r="N34" s="41">
        <f t="shared" si="0"/>
        <v>363.52000000000004</v>
      </c>
      <c r="O34" s="42">
        <f t="shared" si="1"/>
        <v>11.527143581938104</v>
      </c>
      <c r="P34" s="44">
        <f t="shared" si="2"/>
        <v>440.68542776811586</v>
      </c>
    </row>
    <row r="35" spans="1:16" ht="15" customHeight="1">
      <c r="A35" s="37">
        <v>2526</v>
      </c>
      <c r="B35" s="43">
        <v>0.43</v>
      </c>
      <c r="C35" s="43">
        <v>8.13</v>
      </c>
      <c r="D35" s="43">
        <v>30.74</v>
      </c>
      <c r="E35" s="43">
        <v>1.93</v>
      </c>
      <c r="F35" s="43">
        <v>26.59</v>
      </c>
      <c r="G35" s="43">
        <v>140.74</v>
      </c>
      <c r="H35" s="43">
        <v>80.27</v>
      </c>
      <c r="I35" s="43">
        <v>113.64</v>
      </c>
      <c r="J35" s="43">
        <v>63.18</v>
      </c>
      <c r="K35" s="43">
        <v>6.5</v>
      </c>
      <c r="L35" s="43">
        <v>3.43</v>
      </c>
      <c r="M35" s="43">
        <v>0.61</v>
      </c>
      <c r="N35" s="41">
        <f t="shared" si="0"/>
        <v>476.19</v>
      </c>
      <c r="O35" s="42">
        <f t="shared" si="1"/>
        <v>15.099885844748858</v>
      </c>
      <c r="P35" s="44">
        <f t="shared" si="2"/>
        <v>440.68542776811586</v>
      </c>
    </row>
    <row r="36" spans="1:16" ht="15" customHeight="1">
      <c r="A36" s="37">
        <v>2527</v>
      </c>
      <c r="B36" s="43">
        <v>0.66</v>
      </c>
      <c r="C36" s="43">
        <v>18.82</v>
      </c>
      <c r="D36" s="43">
        <v>33.11</v>
      </c>
      <c r="E36" s="43">
        <v>13.68</v>
      </c>
      <c r="F36" s="43">
        <v>63.72</v>
      </c>
      <c r="G36" s="43">
        <v>102.01</v>
      </c>
      <c r="H36" s="43">
        <v>76.44</v>
      </c>
      <c r="I36" s="43">
        <v>36.43</v>
      </c>
      <c r="J36" s="43">
        <v>29.56</v>
      </c>
      <c r="K36" s="43">
        <v>1.75</v>
      </c>
      <c r="L36" s="43">
        <v>1.22</v>
      </c>
      <c r="M36" s="43">
        <v>1.28</v>
      </c>
      <c r="N36" s="41">
        <f t="shared" si="0"/>
        <v>378.68</v>
      </c>
      <c r="O36" s="42">
        <f t="shared" si="1"/>
        <v>12.007864028411973</v>
      </c>
      <c r="P36" s="44">
        <f t="shared" si="2"/>
        <v>440.68542776811586</v>
      </c>
    </row>
    <row r="37" spans="1:16" ht="15" customHeight="1">
      <c r="A37" s="37">
        <v>2528</v>
      </c>
      <c r="B37" s="43">
        <v>1.15</v>
      </c>
      <c r="C37" s="43">
        <v>25.18</v>
      </c>
      <c r="D37" s="43">
        <v>46.95</v>
      </c>
      <c r="E37" s="43">
        <v>21.1</v>
      </c>
      <c r="F37" s="43">
        <v>39.23</v>
      </c>
      <c r="G37" s="43">
        <v>107.83</v>
      </c>
      <c r="H37" s="43">
        <v>67.97</v>
      </c>
      <c r="I37" s="43">
        <v>120.96</v>
      </c>
      <c r="J37" s="43">
        <v>70.35</v>
      </c>
      <c r="K37" s="43">
        <v>9.78</v>
      </c>
      <c r="L37" s="43">
        <v>1.64</v>
      </c>
      <c r="M37" s="43">
        <v>1.16</v>
      </c>
      <c r="N37" s="41">
        <f t="shared" si="0"/>
        <v>513.2999999999998</v>
      </c>
      <c r="O37" s="42">
        <f t="shared" si="1"/>
        <v>16.27663622526636</v>
      </c>
      <c r="P37" s="44">
        <f t="shared" si="2"/>
        <v>440.68542776811586</v>
      </c>
    </row>
    <row r="38" spans="1:16" ht="15" customHeight="1">
      <c r="A38" s="37">
        <v>2529</v>
      </c>
      <c r="B38" s="43">
        <v>0.95</v>
      </c>
      <c r="C38" s="43">
        <v>38.53</v>
      </c>
      <c r="D38" s="43">
        <v>37.25</v>
      </c>
      <c r="E38" s="43">
        <v>46.16</v>
      </c>
      <c r="F38" s="43">
        <v>65.59</v>
      </c>
      <c r="G38" s="43">
        <v>104.86</v>
      </c>
      <c r="H38" s="43">
        <v>26.38</v>
      </c>
      <c r="I38" s="43">
        <v>29.74</v>
      </c>
      <c r="J38" s="43">
        <v>33.19</v>
      </c>
      <c r="K38" s="43">
        <v>9.52</v>
      </c>
      <c r="L38" s="43">
        <v>0.9</v>
      </c>
      <c r="M38" s="43">
        <v>0.41</v>
      </c>
      <c r="N38" s="41">
        <f t="shared" si="0"/>
        <v>393.48</v>
      </c>
      <c r="O38" s="42">
        <f t="shared" si="1"/>
        <v>12.47716894977169</v>
      </c>
      <c r="P38" s="44">
        <f t="shared" si="2"/>
        <v>440.68542776811586</v>
      </c>
    </row>
    <row r="39" spans="1:16" ht="15" customHeight="1">
      <c r="A39" s="37">
        <v>2530</v>
      </c>
      <c r="B39" s="43">
        <v>0.84</v>
      </c>
      <c r="C39" s="43">
        <v>9.26</v>
      </c>
      <c r="D39" s="43">
        <v>28.07</v>
      </c>
      <c r="E39" s="43">
        <v>2.74</v>
      </c>
      <c r="F39" s="43">
        <v>140.88</v>
      </c>
      <c r="G39" s="43">
        <v>62.64</v>
      </c>
      <c r="H39" s="43">
        <v>49.91</v>
      </c>
      <c r="I39" s="43">
        <v>68.85</v>
      </c>
      <c r="J39" s="43">
        <v>39.08</v>
      </c>
      <c r="K39" s="43">
        <v>2.21</v>
      </c>
      <c r="L39" s="43">
        <v>1.33</v>
      </c>
      <c r="M39" s="43">
        <v>1.05</v>
      </c>
      <c r="N39" s="41">
        <f t="shared" si="0"/>
        <v>406.86</v>
      </c>
      <c r="O39" s="42">
        <f t="shared" si="1"/>
        <v>12.90144596651446</v>
      </c>
      <c r="P39" s="44">
        <f t="shared" si="2"/>
        <v>440.68542776811586</v>
      </c>
    </row>
    <row r="40" spans="1:16" ht="15" customHeight="1">
      <c r="A40" s="37">
        <v>2531</v>
      </c>
      <c r="B40" s="43">
        <v>5.03</v>
      </c>
      <c r="C40" s="43">
        <v>29.82</v>
      </c>
      <c r="D40" s="43">
        <v>65.07</v>
      </c>
      <c r="E40" s="43">
        <v>36.4</v>
      </c>
      <c r="F40" s="43">
        <v>43.11</v>
      </c>
      <c r="G40" s="43">
        <v>37.52</v>
      </c>
      <c r="H40" s="43">
        <v>52.89</v>
      </c>
      <c r="I40" s="43">
        <v>59.64</v>
      </c>
      <c r="J40" s="43">
        <v>40.76</v>
      </c>
      <c r="K40" s="43">
        <v>3.38</v>
      </c>
      <c r="L40" s="43">
        <v>1.59</v>
      </c>
      <c r="M40" s="43">
        <v>1.38</v>
      </c>
      <c r="N40" s="41">
        <f t="shared" si="0"/>
        <v>376.59</v>
      </c>
      <c r="O40" s="42">
        <f t="shared" si="1"/>
        <v>11.941590563165907</v>
      </c>
      <c r="P40" s="44">
        <f t="shared" si="2"/>
        <v>440.68542776811586</v>
      </c>
    </row>
    <row r="41" spans="1:16" ht="15" customHeight="1">
      <c r="A41" s="37">
        <v>2532</v>
      </c>
      <c r="B41" s="43">
        <v>0.72</v>
      </c>
      <c r="C41" s="43">
        <v>26.47</v>
      </c>
      <c r="D41" s="43">
        <v>48.82</v>
      </c>
      <c r="E41" s="43">
        <v>37.3</v>
      </c>
      <c r="F41" s="43">
        <v>21.35</v>
      </c>
      <c r="G41" s="43">
        <v>53.86</v>
      </c>
      <c r="H41" s="43">
        <v>83.05</v>
      </c>
      <c r="I41" s="43">
        <v>39.71</v>
      </c>
      <c r="J41" s="43">
        <v>30.3</v>
      </c>
      <c r="K41" s="43">
        <v>1.38</v>
      </c>
      <c r="L41" s="43">
        <v>0.85</v>
      </c>
      <c r="M41" s="43">
        <v>0.65</v>
      </c>
      <c r="N41" s="41">
        <f t="shared" si="0"/>
        <v>344.46</v>
      </c>
      <c r="O41" s="42">
        <f t="shared" si="1"/>
        <v>10.922754946727549</v>
      </c>
      <c r="P41" s="44">
        <f t="shared" si="2"/>
        <v>440.68542776811586</v>
      </c>
    </row>
    <row r="42" spans="1:16" ht="15" customHeight="1">
      <c r="A42" s="37">
        <v>2533</v>
      </c>
      <c r="B42" s="43">
        <v>2.11</v>
      </c>
      <c r="C42" s="43">
        <v>28.89</v>
      </c>
      <c r="D42" s="43">
        <v>35.05</v>
      </c>
      <c r="E42" s="43">
        <v>5.93</v>
      </c>
      <c r="F42" s="43">
        <v>16.42</v>
      </c>
      <c r="G42" s="43">
        <v>31.69</v>
      </c>
      <c r="H42" s="43">
        <v>17.17</v>
      </c>
      <c r="I42" s="43">
        <v>32.48</v>
      </c>
      <c r="J42" s="43">
        <v>16.38</v>
      </c>
      <c r="K42" s="43">
        <v>2.03</v>
      </c>
      <c r="L42" s="43">
        <v>1</v>
      </c>
      <c r="M42" s="43">
        <v>0.87</v>
      </c>
      <c r="N42" s="41">
        <f t="shared" si="0"/>
        <v>190.01999999999998</v>
      </c>
      <c r="O42" s="42">
        <f t="shared" si="1"/>
        <v>6.025494672754946</v>
      </c>
      <c r="P42" s="44">
        <f t="shared" si="2"/>
        <v>440.68542776811586</v>
      </c>
    </row>
    <row r="43" spans="1:16" s="18" customFormat="1" ht="15" customHeight="1">
      <c r="A43" s="38">
        <v>2534</v>
      </c>
      <c r="B43" s="45">
        <v>3.93</v>
      </c>
      <c r="C43" s="45">
        <v>12.38</v>
      </c>
      <c r="D43" s="45">
        <v>12.37</v>
      </c>
      <c r="E43" s="45">
        <v>1.88</v>
      </c>
      <c r="F43" s="45">
        <v>29.06</v>
      </c>
      <c r="G43" s="45">
        <v>55.77</v>
      </c>
      <c r="H43" s="45">
        <v>15.1</v>
      </c>
      <c r="I43" s="45">
        <v>49.02</v>
      </c>
      <c r="J43" s="45">
        <v>16.25</v>
      </c>
      <c r="K43" s="45">
        <v>2.32</v>
      </c>
      <c r="L43" s="45">
        <v>1.64</v>
      </c>
      <c r="M43" s="45">
        <v>1.39</v>
      </c>
      <c r="N43" s="41">
        <f t="shared" si="0"/>
        <v>201.10999999999999</v>
      </c>
      <c r="O43" s="42">
        <f t="shared" si="1"/>
        <v>6.377156265854896</v>
      </c>
      <c r="P43" s="44">
        <f t="shared" si="2"/>
        <v>440.68542776811586</v>
      </c>
    </row>
    <row r="44" spans="1:16" ht="15" customHeight="1">
      <c r="A44" s="39">
        <v>2535</v>
      </c>
      <c r="B44" s="46">
        <v>0.56</v>
      </c>
      <c r="C44" s="46">
        <v>4.74</v>
      </c>
      <c r="D44" s="46">
        <v>10.3</v>
      </c>
      <c r="E44" s="46">
        <v>9.97</v>
      </c>
      <c r="F44" s="46">
        <v>25.4</v>
      </c>
      <c r="G44" s="46">
        <v>76.92</v>
      </c>
      <c r="H44" s="46">
        <v>30.17</v>
      </c>
      <c r="I44" s="46">
        <v>35.45</v>
      </c>
      <c r="J44" s="46">
        <v>38.75</v>
      </c>
      <c r="K44" s="46">
        <v>4.34</v>
      </c>
      <c r="L44" s="46">
        <v>1.3</v>
      </c>
      <c r="M44" s="46">
        <v>1.15</v>
      </c>
      <c r="N44" s="41">
        <f t="shared" si="0"/>
        <v>239.05</v>
      </c>
      <c r="O44" s="42">
        <f t="shared" si="1"/>
        <v>7.580225773718924</v>
      </c>
      <c r="P44" s="44">
        <f t="shared" si="2"/>
        <v>440.68542776811586</v>
      </c>
    </row>
    <row r="45" spans="1:16" ht="15" customHeight="1">
      <c r="A45" s="39">
        <v>2536</v>
      </c>
      <c r="B45" s="46">
        <v>0.56</v>
      </c>
      <c r="C45" s="46">
        <v>14.82</v>
      </c>
      <c r="D45" s="46">
        <v>13.25</v>
      </c>
      <c r="E45" s="46">
        <v>3.78</v>
      </c>
      <c r="F45" s="46">
        <v>7.54</v>
      </c>
      <c r="G45" s="46">
        <v>52.24</v>
      </c>
      <c r="H45" s="46">
        <v>12.19</v>
      </c>
      <c r="I45" s="46">
        <v>9.04</v>
      </c>
      <c r="J45" s="46">
        <v>12.58</v>
      </c>
      <c r="K45" s="46">
        <v>0.83</v>
      </c>
      <c r="L45" s="46">
        <v>0.63</v>
      </c>
      <c r="M45" s="46">
        <v>19.14</v>
      </c>
      <c r="N45" s="41">
        <f t="shared" si="0"/>
        <v>146.59999999999997</v>
      </c>
      <c r="O45" s="42">
        <f t="shared" si="1"/>
        <v>4.648655504819888</v>
      </c>
      <c r="P45" s="44">
        <f t="shared" si="2"/>
        <v>440.68542776811586</v>
      </c>
    </row>
    <row r="46" spans="1:16" ht="15" customHeight="1">
      <c r="A46" s="37">
        <v>2537</v>
      </c>
      <c r="B46" s="43">
        <v>6.95</v>
      </c>
      <c r="C46" s="43">
        <v>30.951</v>
      </c>
      <c r="D46" s="43">
        <v>45.5</v>
      </c>
      <c r="E46" s="43">
        <v>27.2</v>
      </c>
      <c r="F46" s="43">
        <v>221</v>
      </c>
      <c r="G46" s="43">
        <v>208</v>
      </c>
      <c r="H46" s="43">
        <v>60.7</v>
      </c>
      <c r="I46" s="43">
        <v>36.3</v>
      </c>
      <c r="J46" s="43">
        <v>40.3</v>
      </c>
      <c r="K46" s="43">
        <v>12.6</v>
      </c>
      <c r="L46" s="43">
        <v>2.06</v>
      </c>
      <c r="M46" s="43">
        <v>1.74</v>
      </c>
      <c r="N46" s="41">
        <f t="shared" si="0"/>
        <v>693.3009999999999</v>
      </c>
      <c r="O46" s="42">
        <f t="shared" si="1"/>
        <v>21.984430492135967</v>
      </c>
      <c r="P46" s="44">
        <f t="shared" si="2"/>
        <v>440.68542776811586</v>
      </c>
    </row>
    <row r="47" spans="1:16" ht="15" customHeight="1">
      <c r="A47" s="37">
        <v>2538</v>
      </c>
      <c r="B47" s="43">
        <v>1.7</v>
      </c>
      <c r="C47" s="43">
        <v>32.59</v>
      </c>
      <c r="D47" s="43">
        <v>26.16</v>
      </c>
      <c r="E47" s="43">
        <v>41.44</v>
      </c>
      <c r="F47" s="43">
        <v>161.37</v>
      </c>
      <c r="G47" s="43">
        <v>191.11</v>
      </c>
      <c r="H47" s="43">
        <v>84.44</v>
      </c>
      <c r="I47" s="43">
        <v>43.48</v>
      </c>
      <c r="J47" s="43">
        <v>27.91</v>
      </c>
      <c r="K47" s="43">
        <v>5.01</v>
      </c>
      <c r="L47" s="43">
        <v>4.65</v>
      </c>
      <c r="M47" s="43">
        <v>3.94</v>
      </c>
      <c r="N47" s="41">
        <f t="shared" si="0"/>
        <v>623.8</v>
      </c>
      <c r="O47" s="42">
        <f t="shared" si="1"/>
        <v>19.78056823947235</v>
      </c>
      <c r="P47" s="44">
        <f t="shared" si="2"/>
        <v>440.68542776811586</v>
      </c>
    </row>
    <row r="48" spans="1:16" ht="15" customHeight="1">
      <c r="A48" s="37">
        <v>2539</v>
      </c>
      <c r="B48" s="43">
        <v>2.96</v>
      </c>
      <c r="C48" s="43">
        <v>27.436</v>
      </c>
      <c r="D48" s="43">
        <v>48.197</v>
      </c>
      <c r="E48" s="43">
        <v>13.357</v>
      </c>
      <c r="F48" s="43">
        <v>101.683</v>
      </c>
      <c r="G48" s="43">
        <v>104.766</v>
      </c>
      <c r="H48" s="43">
        <v>34.652</v>
      </c>
      <c r="I48" s="43">
        <v>50.592</v>
      </c>
      <c r="J48" s="43">
        <v>24.452</v>
      </c>
      <c r="K48" s="43">
        <v>2.519</v>
      </c>
      <c r="L48" s="43">
        <v>1.149</v>
      </c>
      <c r="M48" s="43">
        <v>0.968</v>
      </c>
      <c r="N48" s="41">
        <f t="shared" si="0"/>
        <v>412.731</v>
      </c>
      <c r="O48" s="42">
        <f t="shared" si="1"/>
        <v>13.087614155251142</v>
      </c>
      <c r="P48" s="44">
        <f t="shared" si="2"/>
        <v>440.68542776811586</v>
      </c>
    </row>
    <row r="49" spans="1:16" ht="15" customHeight="1">
      <c r="A49" s="37">
        <v>2540</v>
      </c>
      <c r="B49" s="43">
        <v>1.479</v>
      </c>
      <c r="C49" s="43">
        <v>3.269</v>
      </c>
      <c r="D49" s="43">
        <v>3.929</v>
      </c>
      <c r="E49" s="43">
        <v>43.451</v>
      </c>
      <c r="F49" s="43">
        <v>21.444</v>
      </c>
      <c r="G49" s="43">
        <v>50.09</v>
      </c>
      <c r="H49" s="43">
        <v>50.709</v>
      </c>
      <c r="I49" s="43">
        <v>26.435</v>
      </c>
      <c r="J49" s="43">
        <v>12.429</v>
      </c>
      <c r="K49" s="43">
        <v>2.221</v>
      </c>
      <c r="L49" s="43">
        <v>1.525</v>
      </c>
      <c r="M49" s="43">
        <v>1.119</v>
      </c>
      <c r="N49" s="41">
        <f t="shared" si="0"/>
        <v>218.10000000000002</v>
      </c>
      <c r="O49" s="42">
        <f t="shared" si="1"/>
        <v>6.915905631659057</v>
      </c>
      <c r="P49" s="44">
        <f t="shared" si="2"/>
        <v>440.68542776811586</v>
      </c>
    </row>
    <row r="50" spans="1:16" ht="15" customHeight="1">
      <c r="A50" s="37">
        <v>2541</v>
      </c>
      <c r="B50" s="43">
        <v>0.865</v>
      </c>
      <c r="C50" s="43">
        <v>8.834</v>
      </c>
      <c r="D50" s="43">
        <v>4.645</v>
      </c>
      <c r="E50" s="43">
        <v>1.444</v>
      </c>
      <c r="F50" s="43">
        <v>2.641</v>
      </c>
      <c r="G50" s="43">
        <v>19.925</v>
      </c>
      <c r="H50" s="43">
        <v>0.989</v>
      </c>
      <c r="I50" s="43">
        <v>6.376</v>
      </c>
      <c r="J50" s="43">
        <v>1.624</v>
      </c>
      <c r="K50" s="43">
        <v>0.438</v>
      </c>
      <c r="L50" s="43">
        <v>0.295</v>
      </c>
      <c r="M50" s="43">
        <v>0.302</v>
      </c>
      <c r="N50" s="41">
        <f t="shared" si="0"/>
        <v>48.378</v>
      </c>
      <c r="O50" s="42">
        <f t="shared" si="1"/>
        <v>1.5340563165905632</v>
      </c>
      <c r="P50" s="44">
        <f t="shared" si="2"/>
        <v>440.68542776811586</v>
      </c>
    </row>
    <row r="51" spans="1:16" ht="15" customHeight="1">
      <c r="A51" s="37">
        <v>2542</v>
      </c>
      <c r="B51" s="43">
        <v>7.084</v>
      </c>
      <c r="C51" s="43">
        <v>34.345</v>
      </c>
      <c r="D51" s="43">
        <v>29.991</v>
      </c>
      <c r="E51" s="43">
        <v>0.865</v>
      </c>
      <c r="F51" s="43">
        <v>10.816</v>
      </c>
      <c r="G51" s="43">
        <v>77.947</v>
      </c>
      <c r="H51" s="43">
        <v>11.171</v>
      </c>
      <c r="I51" s="43">
        <v>49.603</v>
      </c>
      <c r="J51" s="43">
        <v>21.584</v>
      </c>
      <c r="K51" s="43">
        <v>0.53</v>
      </c>
      <c r="L51" s="43">
        <v>0.52</v>
      </c>
      <c r="M51" s="43">
        <v>0.574</v>
      </c>
      <c r="N51" s="41">
        <f t="shared" si="0"/>
        <v>245.03000000000003</v>
      </c>
      <c r="O51" s="42">
        <f t="shared" si="1"/>
        <v>7.769850329781837</v>
      </c>
      <c r="P51" s="44">
        <f t="shared" si="2"/>
        <v>440.68542776811586</v>
      </c>
    </row>
    <row r="52" spans="1:16" ht="15" customHeight="1">
      <c r="A52" s="37">
        <v>2543</v>
      </c>
      <c r="B52" s="43">
        <v>9.335</v>
      </c>
      <c r="C52" s="43">
        <v>49.431</v>
      </c>
      <c r="D52" s="43">
        <v>58.62</v>
      </c>
      <c r="E52" s="43">
        <v>33.896</v>
      </c>
      <c r="F52" s="43">
        <v>44.588</v>
      </c>
      <c r="G52" s="43">
        <v>47.4</v>
      </c>
      <c r="H52" s="43">
        <v>57</v>
      </c>
      <c r="I52" s="43">
        <v>52.126</v>
      </c>
      <c r="J52" s="43">
        <v>23.922</v>
      </c>
      <c r="K52" s="43">
        <v>1.992</v>
      </c>
      <c r="L52" s="43">
        <v>1.493</v>
      </c>
      <c r="M52" s="43">
        <v>9.232</v>
      </c>
      <c r="N52" s="41">
        <f t="shared" si="0"/>
        <v>389.03499999999997</v>
      </c>
      <c r="O52" s="42">
        <f t="shared" si="1"/>
        <v>12.336218924403854</v>
      </c>
      <c r="P52" s="44">
        <f t="shared" si="2"/>
        <v>440.68542776811586</v>
      </c>
    </row>
    <row r="53" spans="1:16" ht="15" customHeight="1">
      <c r="A53" s="37">
        <v>2544</v>
      </c>
      <c r="B53" s="43">
        <v>2.79</v>
      </c>
      <c r="C53" s="43">
        <v>37.25</v>
      </c>
      <c r="D53" s="43">
        <v>15.42</v>
      </c>
      <c r="E53" s="43">
        <v>10.71</v>
      </c>
      <c r="F53" s="43">
        <v>106.78</v>
      </c>
      <c r="G53" s="43">
        <v>28.81</v>
      </c>
      <c r="H53" s="43">
        <v>25.67</v>
      </c>
      <c r="I53" s="43">
        <v>45.77</v>
      </c>
      <c r="J53" s="43">
        <v>29.3</v>
      </c>
      <c r="K53" s="43">
        <v>1.59</v>
      </c>
      <c r="L53" s="43">
        <v>1.4</v>
      </c>
      <c r="M53" s="43">
        <v>0.82</v>
      </c>
      <c r="N53" s="41">
        <f t="shared" si="0"/>
        <v>306.30999999999995</v>
      </c>
      <c r="O53" s="42">
        <f t="shared" si="1"/>
        <v>9.713026382546929</v>
      </c>
      <c r="P53" s="44">
        <f t="shared" si="2"/>
        <v>440.68542776811586</v>
      </c>
    </row>
    <row r="54" spans="1:16" ht="15" customHeight="1">
      <c r="A54" s="37">
        <v>2545</v>
      </c>
      <c r="B54" s="43">
        <v>0.753</v>
      </c>
      <c r="C54" s="43">
        <v>39.955</v>
      </c>
      <c r="D54" s="43">
        <v>21.358</v>
      </c>
      <c r="E54" s="43">
        <v>0.93</v>
      </c>
      <c r="F54" s="43">
        <v>56.455</v>
      </c>
      <c r="G54" s="43">
        <v>170.369</v>
      </c>
      <c r="H54" s="43">
        <v>71.345</v>
      </c>
      <c r="I54" s="43">
        <v>87.084</v>
      </c>
      <c r="J54" s="43">
        <v>55.079</v>
      </c>
      <c r="K54" s="43">
        <v>25.792</v>
      </c>
      <c r="L54" s="43">
        <v>3.529</v>
      </c>
      <c r="M54" s="43">
        <v>1.909</v>
      </c>
      <c r="N54" s="41">
        <f t="shared" si="0"/>
        <v>534.558</v>
      </c>
      <c r="O54" s="42">
        <f t="shared" si="1"/>
        <v>16.95072298325723</v>
      </c>
      <c r="P54" s="44">
        <f t="shared" si="2"/>
        <v>440.68542776811586</v>
      </c>
    </row>
    <row r="55" spans="1:16" ht="15" customHeight="1">
      <c r="A55" s="37">
        <v>2546</v>
      </c>
      <c r="B55" s="43">
        <v>14.368</v>
      </c>
      <c r="C55" s="43">
        <v>15.389</v>
      </c>
      <c r="D55" s="43">
        <v>7.225</v>
      </c>
      <c r="E55" s="43">
        <v>7.687</v>
      </c>
      <c r="F55" s="43">
        <v>15.986</v>
      </c>
      <c r="G55" s="43">
        <v>98.51</v>
      </c>
      <c r="H55" s="43">
        <v>6.188</v>
      </c>
      <c r="I55" s="43">
        <v>24.041</v>
      </c>
      <c r="J55" s="43">
        <v>11.305</v>
      </c>
      <c r="K55" s="43">
        <v>2.17</v>
      </c>
      <c r="L55" s="43">
        <v>1.651</v>
      </c>
      <c r="M55" s="43">
        <v>0.97</v>
      </c>
      <c r="N55" s="41">
        <f t="shared" si="0"/>
        <v>205.49</v>
      </c>
      <c r="O55" s="42">
        <f t="shared" si="1"/>
        <v>6.516045154743785</v>
      </c>
      <c r="P55" s="44">
        <f t="shared" si="2"/>
        <v>440.68542776811586</v>
      </c>
    </row>
    <row r="56" spans="1:16" ht="15" customHeight="1">
      <c r="A56" s="37">
        <v>2547</v>
      </c>
      <c r="B56" s="43">
        <v>3.865</v>
      </c>
      <c r="C56" s="43">
        <v>37.936</v>
      </c>
      <c r="D56" s="43">
        <v>30.217</v>
      </c>
      <c r="E56" s="43">
        <v>64.619</v>
      </c>
      <c r="F56" s="43">
        <v>102.47</v>
      </c>
      <c r="G56" s="43">
        <v>199.378</v>
      </c>
      <c r="H56" s="43">
        <v>42.13</v>
      </c>
      <c r="I56" s="43">
        <v>32.57</v>
      </c>
      <c r="J56" s="43">
        <v>14.474</v>
      </c>
      <c r="K56" s="43">
        <v>1.837</v>
      </c>
      <c r="L56" s="43">
        <v>1.588</v>
      </c>
      <c r="M56" s="43">
        <v>1.47</v>
      </c>
      <c r="N56" s="41">
        <f t="shared" si="0"/>
        <v>532.5540000000001</v>
      </c>
      <c r="O56" s="42">
        <f t="shared" si="1"/>
        <v>16.887176560121766</v>
      </c>
      <c r="P56" s="44">
        <f t="shared" si="2"/>
        <v>440.68542776811586</v>
      </c>
    </row>
    <row r="57" spans="1:16" ht="15" customHeight="1">
      <c r="A57" s="37">
        <v>2548</v>
      </c>
      <c r="B57" s="43">
        <v>7.629120000000001</v>
      </c>
      <c r="C57" s="43">
        <v>11.664000000000001</v>
      </c>
      <c r="D57" s="43">
        <v>24.2784</v>
      </c>
      <c r="E57" s="43">
        <v>56.635200000000005</v>
      </c>
      <c r="F57" s="43">
        <v>100.97568000000001</v>
      </c>
      <c r="G57" s="43">
        <v>195.14303999999996</v>
      </c>
      <c r="H57" s="43">
        <v>96.58656000000002</v>
      </c>
      <c r="I57" s="43">
        <v>87.37632</v>
      </c>
      <c r="J57" s="43">
        <v>50.31936</v>
      </c>
      <c r="K57" s="43">
        <v>21.945600000000002</v>
      </c>
      <c r="L57" s="43">
        <v>17.815680000000004</v>
      </c>
      <c r="M57" s="43">
        <v>18.567360000000004</v>
      </c>
      <c r="N57" s="41">
        <f t="shared" si="0"/>
        <v>688.93632</v>
      </c>
      <c r="O57" s="42">
        <f t="shared" si="1"/>
        <v>21.846027397260276</v>
      </c>
      <c r="P57" s="44">
        <f t="shared" si="2"/>
        <v>440.68542776811586</v>
      </c>
    </row>
    <row r="58" spans="1:16" ht="15" customHeight="1">
      <c r="A58" s="37">
        <v>2549</v>
      </c>
      <c r="B58" s="43">
        <v>19.48752</v>
      </c>
      <c r="C58" s="43">
        <v>34.383744</v>
      </c>
      <c r="D58" s="43">
        <v>18.576</v>
      </c>
      <c r="E58" s="43">
        <v>32.86224000000001</v>
      </c>
      <c r="F58" s="43">
        <v>117.27503999999998</v>
      </c>
      <c r="G58" s="43">
        <v>137.95228800000004</v>
      </c>
      <c r="H58" s="43">
        <v>114.51628799999997</v>
      </c>
      <c r="I58" s="43">
        <v>32.411232000000005</v>
      </c>
      <c r="J58" s="43">
        <v>12.803616000000003</v>
      </c>
      <c r="K58" s="43">
        <v>1.3910399999999998</v>
      </c>
      <c r="L58" s="43">
        <v>0.7689599999999999</v>
      </c>
      <c r="M58" s="43">
        <v>0.8363519999999997</v>
      </c>
      <c r="N58" s="41">
        <f t="shared" si="0"/>
        <v>523.26432</v>
      </c>
      <c r="O58" s="42">
        <f t="shared" si="1"/>
        <v>16.59260273972603</v>
      </c>
      <c r="P58" s="44">
        <f t="shared" si="2"/>
        <v>440.68542776811586</v>
      </c>
    </row>
    <row r="59" spans="1:16" ht="15" customHeight="1">
      <c r="A59" s="37">
        <v>2550</v>
      </c>
      <c r="B59" s="43">
        <v>5.333472</v>
      </c>
      <c r="C59" s="43">
        <v>46.60156799999999</v>
      </c>
      <c r="D59" s="43">
        <v>31.821120000000004</v>
      </c>
      <c r="E59" s="43">
        <v>6.378912000000022</v>
      </c>
      <c r="F59" s="43">
        <v>22.298112000000003</v>
      </c>
      <c r="G59" s="43">
        <v>37.622015999999995</v>
      </c>
      <c r="H59" s="43">
        <v>17.629056000000002</v>
      </c>
      <c r="I59" s="43">
        <v>30.007583999999998</v>
      </c>
      <c r="J59" s="43">
        <v>17.724096</v>
      </c>
      <c r="K59" s="43">
        <v>1.5923520000000004</v>
      </c>
      <c r="L59" s="43">
        <v>1.0264319999999971</v>
      </c>
      <c r="M59" s="43">
        <v>1.0160639999999999</v>
      </c>
      <c r="N59" s="41">
        <f t="shared" si="0"/>
        <v>219.05078400000002</v>
      </c>
      <c r="O59" s="42">
        <f t="shared" si="1"/>
        <v>6.946054794520549</v>
      </c>
      <c r="P59" s="44">
        <f t="shared" si="2"/>
        <v>440.68542776811586</v>
      </c>
    </row>
    <row r="60" spans="1:16" ht="15" customHeight="1">
      <c r="A60" s="37">
        <v>2551</v>
      </c>
      <c r="B60" s="43">
        <v>6.50592</v>
      </c>
      <c r="C60" s="43">
        <v>42.8112</v>
      </c>
      <c r="D60" s="43">
        <v>19.64304</v>
      </c>
      <c r="E60" s="43">
        <v>7.505568000000001</v>
      </c>
      <c r="F60" s="43">
        <v>51.252480000000006</v>
      </c>
      <c r="G60" s="43">
        <v>87.05664</v>
      </c>
      <c r="H60" s="43">
        <v>60.562079999999995</v>
      </c>
      <c r="I60" s="43">
        <v>57.10175999999999</v>
      </c>
      <c r="J60" s="43">
        <v>13.335839999999997</v>
      </c>
      <c r="K60" s="43">
        <v>2.2982400000000007</v>
      </c>
      <c r="L60" s="43">
        <v>2.6006400000000003</v>
      </c>
      <c r="M60" s="43">
        <v>1.3392</v>
      </c>
      <c r="N60" s="41">
        <f t="shared" si="0"/>
        <v>352.01260800000006</v>
      </c>
      <c r="O60" s="42">
        <f t="shared" si="1"/>
        <v>11.162246575342468</v>
      </c>
      <c r="P60" s="44">
        <f t="shared" si="2"/>
        <v>440.68542776811586</v>
      </c>
    </row>
    <row r="61" spans="1:16" ht="15" customHeight="1">
      <c r="A61" s="37">
        <v>2552</v>
      </c>
      <c r="B61" s="43">
        <v>1.6847999999999996</v>
      </c>
      <c r="C61" s="43">
        <v>4.753728000000002</v>
      </c>
      <c r="D61" s="43">
        <v>5.826816</v>
      </c>
      <c r="E61" s="43">
        <v>4.989600000000001</v>
      </c>
      <c r="F61" s="43">
        <v>18.417024000000005</v>
      </c>
      <c r="G61" s="43">
        <v>76.535712</v>
      </c>
      <c r="H61" s="43">
        <v>30.520800000000005</v>
      </c>
      <c r="I61" s="43">
        <v>20.819808000000002</v>
      </c>
      <c r="J61" s="43">
        <v>6.664896000000001</v>
      </c>
      <c r="K61" s="43">
        <v>3.4871040000000018</v>
      </c>
      <c r="L61" s="43">
        <v>2.4762239999999993</v>
      </c>
      <c r="M61" s="43">
        <v>2.7319679999999993</v>
      </c>
      <c r="N61" s="41">
        <f t="shared" si="0"/>
        <v>178.90848</v>
      </c>
      <c r="O61" s="42">
        <f t="shared" si="1"/>
        <v>5.673150684931507</v>
      </c>
      <c r="P61" s="44">
        <f t="shared" si="2"/>
        <v>440.68542776811586</v>
      </c>
    </row>
    <row r="62" spans="1:16" ht="15" customHeight="1">
      <c r="A62" s="37">
        <v>2553</v>
      </c>
      <c r="B62" s="43">
        <v>2.427840000000001</v>
      </c>
      <c r="C62" s="43">
        <v>1.1275200000000005</v>
      </c>
      <c r="D62" s="43">
        <v>27.555551999999995</v>
      </c>
      <c r="E62" s="43">
        <v>25.898399999999995</v>
      </c>
      <c r="F62" s="43">
        <v>90.80812800000001</v>
      </c>
      <c r="G62" s="43">
        <v>169.76217600000004</v>
      </c>
      <c r="H62" s="43">
        <v>57.64608000000001</v>
      </c>
      <c r="I62" s="43">
        <v>37.28246399999998</v>
      </c>
      <c r="J62" s="43">
        <v>0.37324799999999997</v>
      </c>
      <c r="K62" s="43">
        <v>0.235872</v>
      </c>
      <c r="L62" s="43">
        <v>0.20390400000000009</v>
      </c>
      <c r="M62" s="43">
        <v>0.7413120000000001</v>
      </c>
      <c r="N62" s="41">
        <f t="shared" si="0"/>
        <v>414.06249600000007</v>
      </c>
      <c r="O62" s="42">
        <f t="shared" si="1"/>
        <v>13.129835616438358</v>
      </c>
      <c r="P62" s="44">
        <f t="shared" si="2"/>
        <v>440.68542776811586</v>
      </c>
    </row>
    <row r="63" spans="1:16" ht="15" customHeight="1">
      <c r="A63" s="37">
        <v>2554</v>
      </c>
      <c r="B63" s="43">
        <v>22.821696</v>
      </c>
      <c r="C63" s="43">
        <v>85.81593600000002</v>
      </c>
      <c r="D63" s="43">
        <v>62.811936</v>
      </c>
      <c r="E63" s="43">
        <v>41.089248</v>
      </c>
      <c r="F63" s="43">
        <v>184.85366400000004</v>
      </c>
      <c r="G63" s="43">
        <v>243.120096</v>
      </c>
      <c r="H63" s="43">
        <v>142.20921599999994</v>
      </c>
      <c r="I63" s="43">
        <v>67.255488</v>
      </c>
      <c r="J63" s="43">
        <v>33.61737599999998</v>
      </c>
      <c r="K63" s="43">
        <v>2.8607039999999997</v>
      </c>
      <c r="L63" s="43">
        <v>1.6415999999999902</v>
      </c>
      <c r="M63" s="43">
        <v>1.2752640000000002</v>
      </c>
      <c r="N63" s="41">
        <f t="shared" si="0"/>
        <v>889.3722240000001</v>
      </c>
      <c r="O63" s="42">
        <f t="shared" si="1"/>
        <v>28.201808219178087</v>
      </c>
      <c r="P63" s="44">
        <f t="shared" si="2"/>
        <v>440.68542776811586</v>
      </c>
    </row>
    <row r="64" spans="1:16" ht="15" customHeight="1">
      <c r="A64" s="37">
        <v>2555</v>
      </c>
      <c r="B64" s="43">
        <v>0.8026560000000003</v>
      </c>
      <c r="C64" s="43">
        <v>42.457823999999995</v>
      </c>
      <c r="D64" s="43">
        <v>25.293600000000026</v>
      </c>
      <c r="E64" s="43">
        <v>4.527359999999999</v>
      </c>
      <c r="F64" s="43">
        <v>20.189952</v>
      </c>
      <c r="G64" s="43">
        <v>111.81369600000004</v>
      </c>
      <c r="H64" s="43">
        <v>12.889152000000005</v>
      </c>
      <c r="I64" s="43">
        <v>12.342239999999993</v>
      </c>
      <c r="J64" s="43">
        <v>0.938304</v>
      </c>
      <c r="K64" s="43">
        <v>0.15379200000000012</v>
      </c>
      <c r="L64" s="43">
        <v>0.1399680000000001</v>
      </c>
      <c r="M64" s="43">
        <v>0.30844800000000006</v>
      </c>
      <c r="N64" s="41">
        <f t="shared" si="0"/>
        <v>231.85699200000008</v>
      </c>
      <c r="O64" s="42">
        <f>+N64*1000000/(365*86400)</f>
        <v>7.352136986301373</v>
      </c>
      <c r="P64" s="44">
        <f t="shared" si="2"/>
        <v>440.68542776811586</v>
      </c>
    </row>
    <row r="65" spans="1:16" ht="15" customHeight="1">
      <c r="A65" s="40">
        <v>2556</v>
      </c>
      <c r="B65" s="43">
        <v>1.6191360000000001</v>
      </c>
      <c r="C65" s="43">
        <v>2.5185599999999995</v>
      </c>
      <c r="D65" s="43">
        <v>0.8596799999999999</v>
      </c>
      <c r="E65" s="43">
        <v>0.80352</v>
      </c>
      <c r="F65" s="43">
        <v>46.52121600000001</v>
      </c>
      <c r="G65" s="43">
        <v>67.260672</v>
      </c>
      <c r="H65" s="43">
        <v>64.470816</v>
      </c>
      <c r="I65" s="43">
        <v>26.21462400000001</v>
      </c>
      <c r="J65" s="43">
        <v>8.238240000000005</v>
      </c>
      <c r="K65" s="43">
        <v>1.6243200000000007</v>
      </c>
      <c r="L65" s="43">
        <v>0.9262080000000004</v>
      </c>
      <c r="M65" s="43">
        <v>0.9987840000000004</v>
      </c>
      <c r="N65" s="41">
        <f t="shared" si="0"/>
        <v>222.05577600000007</v>
      </c>
      <c r="O65" s="42">
        <f t="shared" si="1"/>
        <v>7.041342465753426</v>
      </c>
      <c r="P65" s="44">
        <f t="shared" si="2"/>
        <v>440.68542776811586</v>
      </c>
    </row>
    <row r="66" spans="1:16" ht="15" customHeight="1">
      <c r="A66" s="37">
        <v>2557</v>
      </c>
      <c r="B66" s="43">
        <v>1.9180799999999991</v>
      </c>
      <c r="C66" s="43">
        <v>3.5259839999999993</v>
      </c>
      <c r="D66" s="43">
        <v>12.431232000000005</v>
      </c>
      <c r="E66" s="43">
        <v>15.585695999999997</v>
      </c>
      <c r="F66" s="43">
        <v>31.366656000000003</v>
      </c>
      <c r="G66" s="43">
        <v>36.290592</v>
      </c>
      <c r="H66" s="43">
        <v>6.328800000000003</v>
      </c>
      <c r="I66" s="43">
        <v>8.277120000000002</v>
      </c>
      <c r="J66" s="43">
        <v>0.9063359999999998</v>
      </c>
      <c r="K66" s="43">
        <v>0.40262400000000015</v>
      </c>
      <c r="L66" s="43">
        <v>0.25920000000000004</v>
      </c>
      <c r="M66" s="43">
        <v>0.23068800000000006</v>
      </c>
      <c r="N66" s="41">
        <f t="shared" si="0"/>
        <v>117.52300799999999</v>
      </c>
      <c r="O66" s="42">
        <f t="shared" si="1"/>
        <v>3.726630136986301</v>
      </c>
      <c r="P66" s="44">
        <f t="shared" si="2"/>
        <v>440.68542776811586</v>
      </c>
    </row>
    <row r="67" spans="1:16" ht="15" customHeight="1">
      <c r="A67" s="37">
        <v>2558</v>
      </c>
      <c r="B67" s="43">
        <v>0.22</v>
      </c>
      <c r="C67" s="43">
        <v>8.89</v>
      </c>
      <c r="D67" s="43">
        <v>0.93</v>
      </c>
      <c r="E67" s="43">
        <v>4.73</v>
      </c>
      <c r="F67" s="43">
        <v>32.62</v>
      </c>
      <c r="G67" s="43">
        <v>9.15</v>
      </c>
      <c r="H67" s="43">
        <v>4.15</v>
      </c>
      <c r="I67" s="43">
        <v>4.2</v>
      </c>
      <c r="J67" s="43">
        <v>2.58</v>
      </c>
      <c r="K67" s="43">
        <v>1.09</v>
      </c>
      <c r="L67" s="43">
        <v>0.84</v>
      </c>
      <c r="M67" s="43">
        <v>0.75</v>
      </c>
      <c r="N67" s="41">
        <f t="shared" si="0"/>
        <v>70.15</v>
      </c>
      <c r="O67" s="42">
        <f t="shared" si="1"/>
        <v>2.224441907661086</v>
      </c>
      <c r="P67" s="44">
        <f t="shared" si="2"/>
        <v>440.68542776811586</v>
      </c>
    </row>
    <row r="68" spans="1:16" ht="15" customHeight="1">
      <c r="A68" s="40">
        <v>2559</v>
      </c>
      <c r="B68" s="43">
        <v>2.03</v>
      </c>
      <c r="C68" s="43">
        <v>2.68</v>
      </c>
      <c r="D68" s="43">
        <v>8.77</v>
      </c>
      <c r="E68" s="43">
        <v>23.67</v>
      </c>
      <c r="F68" s="43">
        <v>30.51</v>
      </c>
      <c r="G68" s="43">
        <v>35.95</v>
      </c>
      <c r="H68" s="43">
        <v>9.3</v>
      </c>
      <c r="I68" s="43">
        <v>30.27</v>
      </c>
      <c r="J68" s="43">
        <v>3.68</v>
      </c>
      <c r="K68" s="43">
        <v>2.02</v>
      </c>
      <c r="L68" s="43">
        <v>1.11</v>
      </c>
      <c r="M68" s="43">
        <v>1.21</v>
      </c>
      <c r="N68" s="41">
        <f t="shared" si="0"/>
        <v>151.20000000000005</v>
      </c>
      <c r="O68" s="42">
        <f t="shared" si="1"/>
        <v>4.794520547945208</v>
      </c>
      <c r="P68" s="44">
        <f t="shared" si="2"/>
        <v>440.68542776811586</v>
      </c>
    </row>
    <row r="69" spans="1:16" ht="15" customHeight="1">
      <c r="A69" s="37">
        <v>2560</v>
      </c>
      <c r="B69" s="43">
        <v>2.07</v>
      </c>
      <c r="C69" s="43">
        <v>15.79</v>
      </c>
      <c r="D69" s="43">
        <v>12.44</v>
      </c>
      <c r="E69" s="43">
        <v>84.28</v>
      </c>
      <c r="F69" s="43">
        <v>29.88</v>
      </c>
      <c r="G69" s="43">
        <v>87.54</v>
      </c>
      <c r="H69" s="43">
        <v>84.83</v>
      </c>
      <c r="I69" s="43">
        <v>17.84</v>
      </c>
      <c r="J69" s="43">
        <v>3.39</v>
      </c>
      <c r="K69" s="43">
        <v>0.92</v>
      </c>
      <c r="L69" s="43">
        <v>0.45</v>
      </c>
      <c r="M69" s="43">
        <v>0.28</v>
      </c>
      <c r="N69" s="41">
        <f t="shared" si="0"/>
        <v>339.7099999999999</v>
      </c>
      <c r="O69" s="42">
        <f t="shared" si="1"/>
        <v>10.772133434804665</v>
      </c>
      <c r="P69" s="44">
        <f t="shared" si="2"/>
        <v>440.68542776811586</v>
      </c>
    </row>
    <row r="70" spans="1:16" ht="15" customHeight="1">
      <c r="A70" s="37">
        <v>2561</v>
      </c>
      <c r="B70" s="43">
        <v>1.59</v>
      </c>
      <c r="C70" s="43">
        <v>8.16</v>
      </c>
      <c r="D70" s="43">
        <v>22.48</v>
      </c>
      <c r="E70" s="43">
        <v>12.3</v>
      </c>
      <c r="F70" s="43">
        <v>49.29</v>
      </c>
      <c r="G70" s="43">
        <v>17.55</v>
      </c>
      <c r="H70" s="43">
        <v>69.12</v>
      </c>
      <c r="I70" s="43">
        <v>12.26</v>
      </c>
      <c r="J70" s="43">
        <v>4.72</v>
      </c>
      <c r="K70" s="43">
        <v>1.07</v>
      </c>
      <c r="L70" s="43">
        <v>0.06</v>
      </c>
      <c r="M70" s="43">
        <v>0.03</v>
      </c>
      <c r="N70" s="41">
        <f t="shared" si="0"/>
        <v>198.63</v>
      </c>
      <c r="O70" s="42">
        <f t="shared" si="1"/>
        <v>6.29851598173516</v>
      </c>
      <c r="P70" s="44">
        <f t="shared" si="2"/>
        <v>440.68542776811586</v>
      </c>
    </row>
    <row r="71" spans="1:16" ht="15" customHeight="1">
      <c r="A71" s="40">
        <v>2562</v>
      </c>
      <c r="B71" s="43">
        <v>0.27</v>
      </c>
      <c r="C71" s="43">
        <v>0.99</v>
      </c>
      <c r="D71" s="43">
        <v>4.53</v>
      </c>
      <c r="E71" s="43">
        <v>0.34</v>
      </c>
      <c r="F71" s="43">
        <v>22.25</v>
      </c>
      <c r="G71" s="43">
        <v>23.04</v>
      </c>
      <c r="H71" s="43">
        <v>2.69</v>
      </c>
      <c r="I71" s="43">
        <v>0.32</v>
      </c>
      <c r="J71" s="43">
        <v>0.04</v>
      </c>
      <c r="K71" s="43">
        <v>0.03</v>
      </c>
      <c r="L71" s="43">
        <v>0.03</v>
      </c>
      <c r="M71" s="43">
        <v>0.04</v>
      </c>
      <c r="N71" s="41">
        <f t="shared" si="0"/>
        <v>54.57</v>
      </c>
      <c r="O71" s="42">
        <f t="shared" si="1"/>
        <v>1.7304033485540335</v>
      </c>
      <c r="P71" s="44">
        <f t="shared" si="2"/>
        <v>440.68542776811586</v>
      </c>
    </row>
    <row r="72" spans="1:16" ht="15" customHeight="1">
      <c r="A72" s="37">
        <v>2563</v>
      </c>
      <c r="B72" s="43">
        <v>0.16</v>
      </c>
      <c r="C72" s="43">
        <v>0.1</v>
      </c>
      <c r="D72" s="43">
        <v>0.71</v>
      </c>
      <c r="E72" s="43">
        <v>0.1</v>
      </c>
      <c r="F72" s="43">
        <v>44.71</v>
      </c>
      <c r="G72" s="43">
        <v>13.94</v>
      </c>
      <c r="H72" s="43">
        <v>2.54</v>
      </c>
      <c r="I72" s="43">
        <v>3.51</v>
      </c>
      <c r="J72" s="43">
        <v>0.07</v>
      </c>
      <c r="K72" s="43">
        <v>0.03</v>
      </c>
      <c r="L72" s="43">
        <v>0.02</v>
      </c>
      <c r="M72" s="43">
        <v>0.03</v>
      </c>
      <c r="N72" s="41">
        <f>SUM(B72:M72)</f>
        <v>65.91999999999999</v>
      </c>
      <c r="O72" s="42">
        <f aca="true" t="shared" si="3" ref="O72:O79">+N72*1000000/(365*86400)</f>
        <v>2.090309487569761</v>
      </c>
      <c r="P72" s="44">
        <f t="shared" si="2"/>
        <v>440.68542776811586</v>
      </c>
    </row>
    <row r="73" spans="1:16" ht="15" customHeight="1">
      <c r="A73" s="52">
        <v>2564</v>
      </c>
      <c r="B73" s="53">
        <v>0.054777600000000044</v>
      </c>
      <c r="C73" s="53">
        <v>3.812659200000002</v>
      </c>
      <c r="D73" s="53">
        <v>6.463929600000004</v>
      </c>
      <c r="E73" s="53">
        <v>0.18800640000000013</v>
      </c>
      <c r="F73" s="53">
        <v>2.4131520000000015</v>
      </c>
      <c r="G73" s="53">
        <v>44.447616000000046</v>
      </c>
      <c r="H73" s="53">
        <v>45.38116800000003</v>
      </c>
      <c r="I73" s="53">
        <v>28.544400000000017</v>
      </c>
      <c r="J73" s="53">
        <v>1.1022912000000007</v>
      </c>
      <c r="K73" s="53">
        <v>0.6441120000000004</v>
      </c>
      <c r="L73" s="53">
        <v>0.6077376000000003</v>
      </c>
      <c r="M73" s="53">
        <v>0.5676480000000002</v>
      </c>
      <c r="N73" s="41">
        <f>SUM(B73:M73)</f>
        <v>134.2274976000001</v>
      </c>
      <c r="O73" s="54">
        <f t="shared" si="3"/>
        <v>4.256326027397264</v>
      </c>
      <c r="P73" s="44">
        <f t="shared" si="2"/>
        <v>440.68542776811586</v>
      </c>
    </row>
    <row r="74" spans="1:16" ht="15" customHeight="1">
      <c r="A74" s="37">
        <v>2565</v>
      </c>
      <c r="B74" s="43">
        <v>0.23172480000000015</v>
      </c>
      <c r="C74" s="43">
        <v>55.765497600000046</v>
      </c>
      <c r="D74" s="43">
        <v>10.426838400000001</v>
      </c>
      <c r="E74" s="43">
        <v>16.612560000000006</v>
      </c>
      <c r="F74" s="43">
        <v>92.15424000000006</v>
      </c>
      <c r="G74" s="43">
        <v>68.63270400000005</v>
      </c>
      <c r="H74" s="43">
        <v>86.96419200000005</v>
      </c>
      <c r="I74" s="43">
        <v>23.640768000000012</v>
      </c>
      <c r="J74" s="43">
        <v>3.356640000000001</v>
      </c>
      <c r="K74" s="43">
        <v>0.4104000000000001</v>
      </c>
      <c r="L74" s="43">
        <v>0.6946560000000004</v>
      </c>
      <c r="M74" s="43">
        <v>0.22429440000000017</v>
      </c>
      <c r="N74" s="41">
        <f>SUM(B74:M74)</f>
        <v>359.1145152000003</v>
      </c>
      <c r="O74" s="42">
        <f t="shared" si="3"/>
        <v>11.387446575342475</v>
      </c>
      <c r="P74" s="44">
        <f t="shared" si="2"/>
        <v>440.68542776811586</v>
      </c>
    </row>
    <row r="75" spans="1:16" ht="15" customHeight="1">
      <c r="A75" s="40">
        <v>2566</v>
      </c>
      <c r="B75" s="43">
        <v>0.21634560000000017</v>
      </c>
      <c r="C75" s="43">
        <v>7.977312000000003</v>
      </c>
      <c r="D75" s="43">
        <v>4.661280000000001</v>
      </c>
      <c r="E75" s="43">
        <v>3.137184000000001</v>
      </c>
      <c r="F75" s="43">
        <v>13.699152000000009</v>
      </c>
      <c r="G75" s="43">
        <v>104.34787200000001</v>
      </c>
      <c r="H75" s="43">
        <v>150.39907199999996</v>
      </c>
      <c r="I75" s="43">
        <v>70.77239999999999</v>
      </c>
      <c r="J75" s="43">
        <v>2.069280000000001</v>
      </c>
      <c r="K75" s="43">
        <v>1.0031039999999998</v>
      </c>
      <c r="L75" s="43">
        <v>0.6549120000000003</v>
      </c>
      <c r="M75" s="43">
        <v>1.8394560000000015</v>
      </c>
      <c r="N75" s="41">
        <f>SUM(B75:M75)</f>
        <v>360.77736960000004</v>
      </c>
      <c r="O75" s="42">
        <f t="shared" si="3"/>
        <v>11.440175342465754</v>
      </c>
      <c r="P75" s="44">
        <f t="shared" si="2"/>
        <v>440.68542776811586</v>
      </c>
    </row>
    <row r="76" spans="1:16" ht="15" customHeight="1">
      <c r="A76" s="59">
        <v>2567</v>
      </c>
      <c r="B76" s="55">
        <v>4.078080000000004</v>
      </c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41"/>
      <c r="O76" s="42"/>
      <c r="P76" s="47"/>
    </row>
    <row r="77" spans="1:16" ht="18" customHeight="1">
      <c r="A77" s="34" t="s">
        <v>19</v>
      </c>
      <c r="B77" s="48">
        <f>MAX(B7:B75)</f>
        <v>23.1</v>
      </c>
      <c r="C77" s="48">
        <f aca="true" t="shared" si="4" ref="C77:M77">MAX(C7:C75)</f>
        <v>85.81593600000002</v>
      </c>
      <c r="D77" s="48">
        <f t="shared" si="4"/>
        <v>101</v>
      </c>
      <c r="E77" s="48">
        <f t="shared" si="4"/>
        <v>109</v>
      </c>
      <c r="F77" s="48">
        <f t="shared" si="4"/>
        <v>592</v>
      </c>
      <c r="G77" s="48">
        <f t="shared" si="4"/>
        <v>327</v>
      </c>
      <c r="H77" s="48">
        <f t="shared" si="4"/>
        <v>187</v>
      </c>
      <c r="I77" s="48">
        <f t="shared" si="4"/>
        <v>396</v>
      </c>
      <c r="J77" s="48">
        <f t="shared" si="4"/>
        <v>75.9</v>
      </c>
      <c r="K77" s="48">
        <f t="shared" si="4"/>
        <v>54.2</v>
      </c>
      <c r="L77" s="48">
        <f t="shared" si="4"/>
        <v>33.5</v>
      </c>
      <c r="M77" s="48">
        <f t="shared" si="4"/>
        <v>29.6</v>
      </c>
      <c r="N77" s="48">
        <f>MAX(N7:N75)</f>
        <v>1423.57</v>
      </c>
      <c r="O77" s="42">
        <f t="shared" si="3"/>
        <v>45.14110857432775</v>
      </c>
      <c r="P77" s="49"/>
    </row>
    <row r="78" spans="1:16" ht="18" customHeight="1">
      <c r="A78" s="34" t="s">
        <v>16</v>
      </c>
      <c r="B78" s="48">
        <f>AVERAGE(B7:B75)</f>
        <v>5.650971882352941</v>
      </c>
      <c r="C78" s="48">
        <f aca="true" t="shared" si="5" ref="C78:M78">AVERAGE(C7:C75)</f>
        <v>22.153551952941182</v>
      </c>
      <c r="D78" s="48">
        <f t="shared" si="5"/>
        <v>29.215020941176462</v>
      </c>
      <c r="E78" s="48">
        <f t="shared" si="5"/>
        <v>27.747137600000002</v>
      </c>
      <c r="F78" s="48">
        <f t="shared" si="5"/>
        <v>79.7315808235294</v>
      </c>
      <c r="G78" s="48">
        <f t="shared" si="5"/>
        <v>104.13898724637683</v>
      </c>
      <c r="H78" s="48">
        <f t="shared" si="5"/>
        <v>66.96314898550723</v>
      </c>
      <c r="I78" s="48">
        <f t="shared" si="5"/>
        <v>51.80990156521741</v>
      </c>
      <c r="J78" s="48">
        <f t="shared" si="5"/>
        <v>29.971717727536227</v>
      </c>
      <c r="K78" s="48">
        <f t="shared" si="5"/>
        <v>11.778815420289853</v>
      </c>
      <c r="L78" s="48">
        <f t="shared" si="5"/>
        <v>6.260958284057971</v>
      </c>
      <c r="M78" s="48">
        <f t="shared" si="5"/>
        <v>5.263635339130434</v>
      </c>
      <c r="N78" s="48">
        <f>SUM(B78:M78)</f>
        <v>440.68542776811586</v>
      </c>
      <c r="O78" s="42">
        <f t="shared" si="3"/>
        <v>13.97404324480327</v>
      </c>
      <c r="P78" s="49"/>
    </row>
    <row r="79" spans="1:16" ht="18" customHeight="1">
      <c r="A79" s="35" t="s">
        <v>20</v>
      </c>
      <c r="B79" s="50">
        <f>MIN(B7:B75)</f>
        <v>0.03</v>
      </c>
      <c r="C79" s="50">
        <f aca="true" t="shared" si="6" ref="C79:M79">MIN(C7:C75)</f>
        <v>0.1</v>
      </c>
      <c r="D79" s="50">
        <f t="shared" si="6"/>
        <v>0.71</v>
      </c>
      <c r="E79" s="50">
        <f t="shared" si="6"/>
        <v>0.1</v>
      </c>
      <c r="F79" s="50">
        <f t="shared" si="6"/>
        <v>2.4131520000000015</v>
      </c>
      <c r="G79" s="50">
        <f t="shared" si="6"/>
        <v>9.15</v>
      </c>
      <c r="H79" s="50">
        <f t="shared" si="6"/>
        <v>0.989</v>
      </c>
      <c r="I79" s="50">
        <f t="shared" si="6"/>
        <v>0.32</v>
      </c>
      <c r="J79" s="50">
        <f t="shared" si="6"/>
        <v>0.04</v>
      </c>
      <c r="K79" s="50">
        <f t="shared" si="6"/>
        <v>0.02</v>
      </c>
      <c r="L79" s="50">
        <f t="shared" si="6"/>
        <v>0</v>
      </c>
      <c r="M79" s="50">
        <f t="shared" si="6"/>
        <v>0.03</v>
      </c>
      <c r="N79" s="50">
        <f>MIN(N7:N75)</f>
        <v>48.378</v>
      </c>
      <c r="O79" s="42">
        <f t="shared" si="3"/>
        <v>1.5340563165905632</v>
      </c>
      <c r="P79" s="49"/>
    </row>
    <row r="80" spans="1:15" ht="21" customHeight="1">
      <c r="A80" s="19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1"/>
      <c r="O80" s="22"/>
    </row>
    <row r="81" spans="1:15" ht="18" customHeight="1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5"/>
      <c r="O81" s="26"/>
    </row>
    <row r="82" spans="1:15" ht="18" customHeight="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1:15" ht="18" customHeight="1">
      <c r="A83" s="23"/>
      <c r="B83" s="24"/>
      <c r="C83" s="24"/>
      <c r="D83" s="24"/>
      <c r="E83" s="24"/>
      <c r="F83" s="24"/>
      <c r="G83" s="24"/>
      <c r="H83" s="24"/>
      <c r="I83" s="27"/>
      <c r="J83" s="24"/>
      <c r="K83" s="24"/>
      <c r="L83" s="24"/>
      <c r="M83" s="24"/>
      <c r="N83" s="24"/>
      <c r="O83" s="24"/>
    </row>
    <row r="84" spans="1:15" ht="18" customHeight="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1:15" ht="18" customHeight="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 ht="18" customHeight="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 ht="18" customHeight="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1:15" ht="24.75" customHeight="1">
      <c r="A88" s="28"/>
      <c r="B88" s="29"/>
      <c r="C88" s="30"/>
      <c r="D88" s="26"/>
      <c r="E88" s="29"/>
      <c r="F88" s="29"/>
      <c r="G88" s="29"/>
      <c r="H88" s="29"/>
      <c r="I88" s="29"/>
      <c r="J88" s="29"/>
      <c r="K88" s="29"/>
      <c r="L88" s="29"/>
      <c r="M88" s="29"/>
      <c r="N88" s="31"/>
      <c r="O88" s="26"/>
    </row>
    <row r="89" spans="1:15" ht="24.75" customHeight="1">
      <c r="A89" s="28"/>
      <c r="B89" s="29"/>
      <c r="C89" s="29"/>
      <c r="D89" s="29"/>
      <c r="E89" s="26"/>
      <c r="F89" s="29"/>
      <c r="G89" s="29"/>
      <c r="H89" s="29"/>
      <c r="I89" s="29"/>
      <c r="J89" s="29"/>
      <c r="K89" s="29"/>
      <c r="L89" s="29"/>
      <c r="M89" s="29"/>
      <c r="N89" s="31"/>
      <c r="O89" s="26"/>
    </row>
    <row r="90" spans="1:15" ht="24.75" customHeight="1">
      <c r="A90" s="28"/>
      <c r="B90" s="29"/>
      <c r="C90" s="29"/>
      <c r="D90" s="29"/>
      <c r="E90" s="26"/>
      <c r="F90" s="29"/>
      <c r="G90" s="29"/>
      <c r="H90" s="29"/>
      <c r="I90" s="29"/>
      <c r="J90" s="29"/>
      <c r="K90" s="29"/>
      <c r="L90" s="29"/>
      <c r="M90" s="29"/>
      <c r="N90" s="31"/>
      <c r="O90" s="26"/>
    </row>
    <row r="91" spans="1:15" ht="24.75" customHeight="1">
      <c r="A91" s="28"/>
      <c r="B91" s="29"/>
      <c r="C91" s="29"/>
      <c r="D91" s="29"/>
      <c r="E91" s="26"/>
      <c r="F91" s="29"/>
      <c r="G91" s="29"/>
      <c r="H91" s="29"/>
      <c r="I91" s="29"/>
      <c r="J91" s="29"/>
      <c r="K91" s="29"/>
      <c r="L91" s="29"/>
      <c r="M91" s="29"/>
      <c r="N91" s="31"/>
      <c r="O91" s="26"/>
    </row>
    <row r="92" spans="1:15" ht="24.75" customHeight="1">
      <c r="A92" s="28"/>
      <c r="B92" s="29"/>
      <c r="C92" s="29"/>
      <c r="D92" s="29"/>
      <c r="E92" s="26"/>
      <c r="F92" s="29"/>
      <c r="G92" s="29"/>
      <c r="H92" s="29"/>
      <c r="I92" s="29"/>
      <c r="J92" s="29"/>
      <c r="K92" s="29"/>
      <c r="L92" s="29"/>
      <c r="M92" s="29"/>
      <c r="N92" s="31"/>
      <c r="O92" s="26"/>
    </row>
    <row r="93" ht="18" customHeight="1">
      <c r="A93" s="32"/>
    </row>
    <row r="94" ht="18" customHeight="1">
      <c r="A94" s="32"/>
    </row>
    <row r="95" ht="18" customHeight="1">
      <c r="A95" s="32"/>
    </row>
    <row r="96" ht="18" customHeight="1">
      <c r="A96" s="32"/>
    </row>
    <row r="97" ht="18" customHeight="1">
      <c r="A97" s="32"/>
    </row>
    <row r="98" ht="18" customHeight="1">
      <c r="A98" s="32"/>
    </row>
    <row r="99" ht="18" customHeight="1">
      <c r="A99" s="32"/>
    </row>
    <row r="100" ht="18" customHeight="1">
      <c r="A100" s="32"/>
    </row>
    <row r="101" ht="18" customHeight="1">
      <c r="A101" s="32"/>
    </row>
    <row r="102" ht="18" customHeight="1">
      <c r="A102" s="32"/>
    </row>
    <row r="103" ht="18" customHeight="1">
      <c r="A103" s="32"/>
    </row>
    <row r="104" ht="18" customHeight="1">
      <c r="A104" s="32"/>
    </row>
    <row r="105" ht="18" customHeight="1">
      <c r="A105" s="32"/>
    </row>
    <row r="106" ht="18" customHeight="1">
      <c r="A106" s="32"/>
    </row>
    <row r="107" ht="18" customHeight="1">
      <c r="A107" s="32"/>
    </row>
    <row r="108" ht="18" customHeight="1"/>
    <row r="109" ht="18" customHeight="1"/>
    <row r="110" ht="18" customHeight="1"/>
    <row r="111" ht="18" customHeight="1"/>
    <row r="112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  <ignoredErrors>
    <ignoredError sqref="N64:N7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2017-05-08T08:48:52Z</cp:lastPrinted>
  <dcterms:created xsi:type="dcterms:W3CDTF">1994-01-31T08:04:27Z</dcterms:created>
  <dcterms:modified xsi:type="dcterms:W3CDTF">2024-05-24T07:27:51Z</dcterms:modified>
  <cp:category/>
  <cp:version/>
  <cp:contentType/>
  <cp:contentStatus/>
</cp:coreProperties>
</file>