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270" windowHeight="4260" activeTab="0"/>
  </bookViews>
  <sheets>
    <sheet name="H05P24D" sheetId="1" r:id="rId1"/>
    <sheet name="กราฟปริมาณน้ำรายปี" sheetId="2" r:id="rId2"/>
  </sheets>
  <externalReferences>
    <externalReference r:id="rId5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<sst xmlns="http://schemas.openxmlformats.org/spreadsheetml/2006/main" count="34" uniqueCount="27">
  <si>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</si>
  <si>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</si>
  <si>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</si>
  <si>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</si>
  <si>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</si>
  <si>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</si>
  <si>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</si>
  <si>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</si>
  <si>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</si>
  <si>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</si>
  <si>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</si>
  <si>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</si>
  <si>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</si>
  <si>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</si>
  <si>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</si>
  <si>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</si>
  <si>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</si>
  <si>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</si>
  <si>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>ล้าน ลบ.ม.</t>
  </si>
  <si>
    <t>ลบ.ม./วิ</t>
  </si>
  <si>
    <t>สูงสุด</t>
  </si>
  <si>
    <t>ต่ำสุด</t>
  </si>
  <si>
    <r>
      <t>หมายเหตุ</t>
    </r>
    <r>
      <rPr>
        <sz val="14"/>
        <rFont val="TH SarabunPSK"/>
        <family val="2"/>
      </rPr>
      <t xml:space="preserve">  1. ปีน้ำเริ่มตั้งแต่ 1. เม.ย. ถึง 31 มี.ค.ของปีต่อไป</t>
    </r>
  </si>
  <si>
    <t>สถานี  : น้ำแม่กลาง บ้านหลวงใต้ อ.จอมทอง จ.เชียงใหม่</t>
  </si>
  <si>
    <t>แม่น้ำ  : น้ำแม่กลาง P.24D</t>
  </si>
  <si>
    <t xml:space="preserve"> พี้นที่รับน้ำ    448    ตร.กม. </t>
  </si>
  <si>
    <t>ปริมาณน้ำเฉลี่ย 201.48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</si>
</sst>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0.00_)"/>
    <numFmt numFmtId="201" formatCode="0_)"/>
    <numFmt numFmtId="202" formatCode="0.0"/>
    <numFmt numFmtId="203" formatCode="0.000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50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8"/>
      <name val="EucrosiaUPC"/>
      <family val="1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  <font>
      <sz val="8.5"/>
      <color indexed="10"/>
      <name val="AngsanaUPC"/>
      <family val="0"/>
    </font>
    <font>
      <sz val="12"/>
      <color indexed="12"/>
      <name val="TH SarabunPSK"/>
      <family val="0"/>
    </font>
    <font>
      <sz val="12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50"/>
      <name val="TH SarabunPSK"/>
      <family val="0"/>
    </font>
    <font>
      <b/>
      <sz val="16"/>
      <color indexed="4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 applyProtection="1">
      <alignment horizontal="right" vertical="center"/>
      <protection/>
    </xf>
    <xf numFmtId="2" fontId="5" fillId="0" borderId="14" xfId="0" applyNumberFormat="1" applyFont="1" applyBorder="1" applyAlignment="1" applyProtection="1">
      <alignment horizontal="right" vertical="center"/>
      <protection/>
    </xf>
    <xf numFmtId="200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2" fontId="5" fillId="0" borderId="14" xfId="0" applyNumberFormat="1" applyFont="1" applyBorder="1" applyAlignment="1">
      <alignment horizontal="right" vertical="center"/>
    </xf>
    <xf numFmtId="2" fontId="5" fillId="0" borderId="14" xfId="0" applyNumberFormat="1" applyFont="1" applyBorder="1" applyAlignment="1" applyProtection="1">
      <alignment horizontal="right"/>
      <protection/>
    </xf>
    <xf numFmtId="200" fontId="5" fillId="0" borderId="0" xfId="0" applyNumberFormat="1" applyFont="1" applyAlignment="1" applyProtection="1">
      <alignment/>
      <protection/>
    </xf>
    <xf numFmtId="200" fontId="8" fillId="0" borderId="0" xfId="0" applyNumberFormat="1" applyFont="1" applyAlignment="1" applyProtection="1">
      <alignment/>
      <protection/>
    </xf>
    <xf numFmtId="2" fontId="5" fillId="0" borderId="15" xfId="0" applyNumberFormat="1" applyFont="1" applyBorder="1" applyAlignment="1" applyProtection="1">
      <alignment horizontal="right"/>
      <protection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1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3" fontId="5" fillId="0" borderId="16" xfId="0" applyNumberFormat="1" applyFont="1" applyBorder="1" applyAlignment="1" applyProtection="1">
      <alignment horizontal="center"/>
      <protection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Continuous"/>
    </xf>
    <xf numFmtId="2" fontId="5" fillId="0" borderId="17" xfId="0" applyNumberFormat="1" applyFont="1" applyBorder="1" applyAlignment="1" applyProtection="1">
      <alignment horizontal="right" vertical="center"/>
      <protection/>
    </xf>
    <xf numFmtId="2" fontId="5" fillId="0" borderId="18" xfId="0" applyNumberFormat="1" applyFont="1" applyBorder="1" applyAlignment="1" applyProtection="1">
      <alignment horizontal="right" vertical="center"/>
      <protection/>
    </xf>
    <xf numFmtId="2" fontId="5" fillId="0" borderId="18" xfId="0" applyNumberFormat="1" applyFont="1" applyBorder="1" applyAlignment="1">
      <alignment horizontal="right" vertical="center"/>
    </xf>
    <xf numFmtId="2" fontId="5" fillId="0" borderId="18" xfId="0" applyNumberFormat="1" applyFont="1" applyBorder="1" applyAlignment="1" applyProtection="1">
      <alignment horizontal="right"/>
      <protection/>
    </xf>
    <xf numFmtId="2" fontId="5" fillId="0" borderId="19" xfId="0" applyNumberFormat="1" applyFont="1" applyBorder="1" applyAlignment="1" applyProtection="1">
      <alignment horizontal="right"/>
      <protection/>
    </xf>
    <xf numFmtId="1" fontId="5" fillId="0" borderId="10" xfId="0" applyNumberFormat="1" applyFont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 applyProtection="1">
      <alignment horizontal="center"/>
      <protection/>
    </xf>
    <xf numFmtId="1" fontId="5" fillId="0" borderId="12" xfId="0" applyNumberFormat="1" applyFont="1" applyBorder="1" applyAlignment="1" applyProtection="1">
      <alignment horizontal="center"/>
      <protection/>
    </xf>
    <xf numFmtId="2" fontId="5" fillId="0" borderId="20" xfId="0" applyNumberFormat="1" applyFont="1" applyBorder="1" applyAlignment="1" applyProtection="1">
      <alignment horizontal="right" vertical="center"/>
      <protection/>
    </xf>
    <xf numFmtId="2" fontId="5" fillId="0" borderId="21" xfId="0" applyNumberFormat="1" applyFont="1" applyBorder="1" applyAlignment="1" applyProtection="1">
      <alignment horizontal="right" vertical="center"/>
      <protection/>
    </xf>
    <xf numFmtId="2" fontId="5" fillId="0" borderId="21" xfId="0" applyNumberFormat="1" applyFont="1" applyBorder="1" applyAlignment="1">
      <alignment horizontal="right" vertical="center"/>
    </xf>
    <xf numFmtId="2" fontId="5" fillId="0" borderId="21" xfId="0" applyNumberFormat="1" applyFont="1" applyBorder="1" applyAlignment="1" applyProtection="1">
      <alignment horizontal="right"/>
      <protection/>
    </xf>
    <xf numFmtId="2" fontId="5" fillId="0" borderId="22" xfId="0" applyNumberFormat="1" applyFont="1" applyBorder="1" applyAlignment="1" applyProtection="1">
      <alignment horizontal="right"/>
      <protection/>
    </xf>
    <xf numFmtId="2" fontId="5" fillId="0" borderId="11" xfId="0" applyNumberFormat="1" applyFont="1" applyBorder="1" applyAlignment="1" applyProtection="1">
      <alignment horizontal="right" vertical="center"/>
      <protection/>
    </xf>
    <xf numFmtId="2" fontId="5" fillId="0" borderId="11" xfId="0" applyNumberFormat="1" applyFont="1" applyBorder="1" applyAlignment="1">
      <alignment horizontal="right" vertical="center"/>
    </xf>
    <xf numFmtId="2" fontId="5" fillId="0" borderId="11" xfId="0" applyNumberFormat="1" applyFont="1" applyBorder="1" applyAlignment="1" applyProtection="1">
      <alignment horizontal="right"/>
      <protection/>
    </xf>
    <xf numFmtId="2" fontId="5" fillId="0" borderId="12" xfId="0" applyNumberFormat="1" applyFont="1" applyBorder="1" applyAlignment="1" applyProtection="1">
      <alignment horizontal="right"/>
      <protection/>
    </xf>
    <xf numFmtId="2" fontId="7" fillId="0" borderId="23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/>
    </xf>
    <xf numFmtId="2" fontId="7" fillId="0" borderId="13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/>
    </xf>
    <xf numFmtId="1" fontId="5" fillId="0" borderId="10" xfId="0" applyNumberFormat="1" applyFont="1" applyBorder="1" applyAlignment="1" applyProtection="1">
      <alignment horizontal="center"/>
      <protection/>
    </xf>
    <xf numFmtId="2" fontId="5" fillId="0" borderId="17" xfId="0" applyNumberFormat="1" applyFont="1" applyBorder="1" applyAlignment="1" applyProtection="1">
      <alignment horizontal="right"/>
      <protection/>
    </xf>
    <xf numFmtId="2" fontId="5" fillId="0" borderId="13" xfId="0" applyNumberFormat="1" applyFont="1" applyBorder="1" applyAlignment="1" applyProtection="1">
      <alignment horizontal="right"/>
      <protection/>
    </xf>
    <xf numFmtId="2" fontId="5" fillId="0" borderId="20" xfId="0" applyNumberFormat="1" applyFont="1" applyBorder="1" applyAlignment="1" applyProtection="1">
      <alignment horizontal="right"/>
      <protection/>
    </xf>
    <xf numFmtId="2" fontId="5" fillId="0" borderId="10" xfId="0" applyNumberFormat="1" applyFont="1" applyBorder="1" applyAlignment="1" applyProtection="1">
      <alignment horizontal="right"/>
      <protection/>
    </xf>
    <xf numFmtId="2" fontId="5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66FF"/>
                </a:solidFill>
              </a:rPr>
              <a:t>กราฟปริมาณน้ำรายปี
</a:t>
            </a:r>
            <a:r>
              <a:rPr lang="en-US" cap="none" sz="1600" b="1" i="0" u="none" baseline="0">
                <a:solidFill>
                  <a:srgbClr val="3366FF"/>
                </a:solidFill>
              </a:rPr>
              <a:t>สถานี </a:t>
            </a:r>
            <a:r>
              <a:rPr lang="en-US" cap="none" sz="1600" b="1" i="0" u="none" baseline="0">
                <a:solidFill>
                  <a:srgbClr val="3366FF"/>
                </a:solidFill>
              </a:rPr>
              <a:t>P.24D </a:t>
            </a:r>
            <a:r>
              <a:rPr lang="en-US" cap="none" sz="1600" b="1" i="0" u="none" baseline="0">
                <a:solidFill>
                  <a:srgbClr val="3366FF"/>
                </a:solidFill>
              </a:rPr>
              <a:t>น้ำแม่กลาง อ.จอมทอง จ.เชียงใหม่</a:t>
            </a:r>
          </a:p>
        </c:rich>
      </c:tx>
      <c:layout>
        <c:manualLayout>
          <c:xMode val="factor"/>
          <c:yMode val="factor"/>
          <c:x val="-0.00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21"/>
          <c:w val="0.95675"/>
          <c:h val="0.82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201.48 ล้านลบ.ม.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กราฟปริมาณน้ำรายปี!$A$3:$A$8</c:f>
              <c:numCache/>
            </c:numRef>
          </c:cat>
          <c:val>
            <c:numRef>
              <c:f>กราฟปริมาณน้ำรายปี!$B$3:$B$8</c:f>
              <c:numCache/>
            </c:numRef>
          </c:val>
        </c:ser>
        <c:axId val="21025638"/>
        <c:axId val="55013015"/>
      </c:barChart>
      <c:lineChart>
        <c:grouping val="standard"/>
        <c:varyColors val="0"/>
        <c:ser>
          <c:idx val="2"/>
          <c:order val="1"/>
          <c:tx>
            <c:v>ปริมาณน้ำเฉลี่ย 151.99 ล้านลบ.ม.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กราฟปริมาณน้ำรายปี!$A$3:$A$52</c:f>
              <c:numCache/>
            </c:numRef>
          </c:cat>
          <c:val>
            <c:numRef>
              <c:f>กราฟปริมาณน้ำรายปี!$C$3:$C$52</c:f>
              <c:numCache/>
            </c:numRef>
          </c:val>
          <c:smooth val="0"/>
        </c:ser>
        <c:axId val="21025638"/>
        <c:axId val="55013015"/>
      </c:lineChart>
      <c:dateAx>
        <c:axId val="21025638"/>
        <c:scaling>
          <c:orientation val="minMax"/>
          <c:max val="452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55013015"/>
        <c:crosses val="autoZero"/>
        <c:auto val="0"/>
        <c:baseTimeUnit val="years"/>
        <c:majorUnit val="3"/>
        <c:majorTimeUnit val="years"/>
        <c:minorUnit val="1"/>
        <c:minorTimeUnit val="years"/>
        <c:noMultiLvlLbl val="0"/>
      </c:dateAx>
      <c:valAx>
        <c:axId val="55013015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21025638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44"/>
          <c:y val="0.20575"/>
          <c:w val="0.31825"/>
          <c:h val="0.0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2</xdr:row>
      <xdr:rowOff>28575</xdr:rowOff>
    </xdr:from>
    <xdr:to>
      <xdr:col>17</xdr:col>
      <xdr:colOff>590550</xdr:colOff>
      <xdr:row>25</xdr:row>
      <xdr:rowOff>190500</xdr:rowOff>
    </xdr:to>
    <xdr:graphicFrame>
      <xdr:nvGraphicFramePr>
        <xdr:cNvPr id="1" name="Chart 1"/>
        <xdr:cNvGraphicFramePr/>
      </xdr:nvGraphicFramePr>
      <xdr:xfrm>
        <a:off x="2524125" y="504825"/>
        <a:ext cx="993457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zoomScalePageLayoutView="0" workbookViewId="0" topLeftCell="A1">
      <selection activeCell="U12" sqref="U12"/>
    </sheetView>
  </sheetViews>
  <sheetFormatPr defaultColWidth="9.00390625" defaultRowHeight="20.25"/>
  <cols>
    <col min="1" max="1" width="5.625" style="3" customWidth="1"/>
    <col min="2" max="13" width="5.625" style="25" customWidth="1"/>
    <col min="14" max="14" width="8.625" style="25" customWidth="1"/>
    <col min="15" max="15" width="7.625" style="25" customWidth="1"/>
    <col min="16" max="16384" width="9.00390625" style="3" customWidth="1"/>
  </cols>
  <sheetData>
    <row r="1" spans="1:15" ht="35.25" customHeight="1">
      <c r="A1" s="35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spans="1:15" ht="27.75" customHeight="1">
      <c r="A2" s="29" t="s">
        <v>23</v>
      </c>
      <c r="B2" s="30"/>
      <c r="C2" s="30"/>
      <c r="D2" s="30"/>
      <c r="E2" s="30"/>
      <c r="F2" s="30"/>
      <c r="G2" s="30"/>
      <c r="H2" s="30"/>
      <c r="I2" s="30"/>
      <c r="J2" s="3"/>
      <c r="K2" s="30" t="s">
        <v>25</v>
      </c>
      <c r="L2" s="4"/>
      <c r="M2" s="30"/>
      <c r="N2" s="30"/>
      <c r="O2" s="30"/>
    </row>
    <row r="3" spans="1:15" ht="23.25" customHeight="1">
      <c r="A3" s="29" t="s">
        <v>24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8.75" customHeight="1">
      <c r="A4" s="5"/>
      <c r="B4" s="55"/>
      <c r="C4" s="57"/>
      <c r="D4" s="57"/>
      <c r="E4" s="57"/>
      <c r="F4" s="57"/>
      <c r="G4" s="57"/>
      <c r="H4" s="57"/>
      <c r="I4" s="57"/>
      <c r="J4" s="57"/>
      <c r="K4" s="57"/>
      <c r="L4" s="57"/>
      <c r="M4" s="55"/>
      <c r="N4" s="6" t="s">
        <v>1</v>
      </c>
      <c r="O4" s="6" t="s">
        <v>1</v>
      </c>
    </row>
    <row r="5" spans="1:15" ht="18.75" customHeight="1">
      <c r="A5" s="7" t="s">
        <v>2</v>
      </c>
      <c r="B5" s="27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58" t="s">
        <v>10</v>
      </c>
      <c r="J5" s="58" t="s">
        <v>11</v>
      </c>
      <c r="K5" s="58" t="s">
        <v>12</v>
      </c>
      <c r="L5" s="58" t="s">
        <v>13</v>
      </c>
      <c r="M5" s="27" t="s">
        <v>14</v>
      </c>
      <c r="N5" s="7" t="s">
        <v>15</v>
      </c>
      <c r="O5" s="8" t="s">
        <v>16</v>
      </c>
    </row>
    <row r="6" spans="1:15" ht="18.75" customHeight="1">
      <c r="A6" s="9" t="s">
        <v>17</v>
      </c>
      <c r="B6" s="56"/>
      <c r="C6" s="59"/>
      <c r="D6" s="59"/>
      <c r="E6" s="59"/>
      <c r="F6" s="59"/>
      <c r="G6" s="59"/>
      <c r="H6" s="59"/>
      <c r="I6" s="59"/>
      <c r="J6" s="59"/>
      <c r="K6" s="59"/>
      <c r="L6" s="59"/>
      <c r="M6" s="56"/>
      <c r="N6" s="10" t="s">
        <v>18</v>
      </c>
      <c r="O6" s="10" t="s">
        <v>19</v>
      </c>
    </row>
    <row r="7" spans="1:26" s="14" customFormat="1" ht="18" customHeight="1">
      <c r="A7" s="41">
        <v>2566</v>
      </c>
      <c r="B7" s="36">
        <v>2.1323520000000005</v>
      </c>
      <c r="C7" s="11">
        <v>7.203167999999998</v>
      </c>
      <c r="D7" s="11">
        <v>3.2218560000000007</v>
      </c>
      <c r="E7" s="11">
        <v>7.385472000000002</v>
      </c>
      <c r="F7" s="11">
        <v>15.205535999999999</v>
      </c>
      <c r="G7" s="11">
        <v>57.531167999999994</v>
      </c>
      <c r="H7" s="11">
        <v>56.03903999999998</v>
      </c>
      <c r="I7" s="11">
        <v>25.052543999999994</v>
      </c>
      <c r="J7" s="11">
        <v>12.923712000000002</v>
      </c>
      <c r="K7" s="11">
        <v>7.580736000000001</v>
      </c>
      <c r="L7" s="11">
        <v>4.098815999999992</v>
      </c>
      <c r="M7" s="46">
        <v>3.1086720000000003</v>
      </c>
      <c r="N7" s="51">
        <v>201.483072</v>
      </c>
      <c r="O7" s="52">
        <f>+N7*0.0317097</f>
        <v>6.3889677681984</v>
      </c>
      <c r="P7" s="13" t="s">
        <v>17</v>
      </c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s="14" customFormat="1" ht="18" customHeight="1">
      <c r="A8" s="42"/>
      <c r="B8" s="37"/>
      <c r="C8" s="12"/>
      <c r="D8" s="12"/>
      <c r="E8" s="12"/>
      <c r="F8" s="12"/>
      <c r="G8" s="12"/>
      <c r="H8" s="12"/>
      <c r="I8" s="12"/>
      <c r="J8" s="12"/>
      <c r="K8" s="12"/>
      <c r="L8" s="12"/>
      <c r="M8" s="47"/>
      <c r="N8" s="51"/>
      <c r="O8" s="51"/>
      <c r="P8" s="13" t="s">
        <v>17</v>
      </c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s="14" customFormat="1" ht="18" customHeight="1">
      <c r="A9" s="42"/>
      <c r="B9" s="37"/>
      <c r="C9" s="12"/>
      <c r="D9" s="12"/>
      <c r="E9" s="12"/>
      <c r="F9" s="12"/>
      <c r="G9" s="12"/>
      <c r="H9" s="12"/>
      <c r="I9" s="12"/>
      <c r="J9" s="12"/>
      <c r="K9" s="12"/>
      <c r="L9" s="12"/>
      <c r="M9" s="47"/>
      <c r="N9" s="51"/>
      <c r="O9" s="51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s="14" customFormat="1" ht="18" customHeight="1">
      <c r="A10" s="42"/>
      <c r="B10" s="37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47"/>
      <c r="N10" s="51"/>
      <c r="O10" s="51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14" customFormat="1" ht="18" customHeight="1">
      <c r="A11" s="42"/>
      <c r="B11" s="37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47"/>
      <c r="N11" s="51"/>
      <c r="O11" s="51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s="14" customFormat="1" ht="18" customHeight="1">
      <c r="A12" s="42"/>
      <c r="B12" s="37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47"/>
      <c r="N12" s="51"/>
      <c r="O12" s="51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s="14" customFormat="1" ht="18" customHeight="1">
      <c r="A13" s="42"/>
      <c r="B13" s="37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47"/>
      <c r="N13" s="51"/>
      <c r="O13" s="51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s="14" customFormat="1" ht="18" customHeight="1">
      <c r="A14" s="42"/>
      <c r="B14" s="37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47"/>
      <c r="N14" s="51"/>
      <c r="O14" s="51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s="14" customFormat="1" ht="18" customHeight="1">
      <c r="A15" s="43"/>
      <c r="B15" s="38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48"/>
      <c r="N15" s="52"/>
      <c r="O15" s="52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8" customHeight="1">
      <c r="A16" s="60" t="s">
        <v>20</v>
      </c>
      <c r="B16" s="61">
        <f>MAX(B7:B15)</f>
        <v>2.1323520000000005</v>
      </c>
      <c r="C16" s="62">
        <f>MAX(C7:C15)</f>
        <v>7.203167999999998</v>
      </c>
      <c r="D16" s="62">
        <f>MAX(D7:D15)</f>
        <v>3.2218560000000007</v>
      </c>
      <c r="E16" s="62">
        <f>MAX(E7:E15)</f>
        <v>7.385472000000002</v>
      </c>
      <c r="F16" s="62">
        <f>MAX(F7:F15)</f>
        <v>15.205535999999999</v>
      </c>
      <c r="G16" s="62">
        <f>MAX(G7:G15)</f>
        <v>57.531167999999994</v>
      </c>
      <c r="H16" s="62">
        <f>MAX(H7:H15)</f>
        <v>56.03903999999998</v>
      </c>
      <c r="I16" s="62">
        <f>MAX(I7:I15)</f>
        <v>25.052543999999994</v>
      </c>
      <c r="J16" s="62">
        <f>MAX(J7:J15)</f>
        <v>12.923712000000002</v>
      </c>
      <c r="K16" s="62">
        <f>MAX(K7:K15)</f>
        <v>7.580736000000001</v>
      </c>
      <c r="L16" s="62">
        <f>MAX(L7:L15)</f>
        <v>4.098815999999992</v>
      </c>
      <c r="M16" s="63">
        <f>MAX(M7:M15)</f>
        <v>3.1086720000000003</v>
      </c>
      <c r="N16" s="64">
        <f>MAX(N7:N15)</f>
        <v>201.483072</v>
      </c>
      <c r="O16" s="65">
        <f>MAX(O7:O15)</f>
        <v>6.3889677681984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8" customHeight="1">
      <c r="A17" s="44" t="s">
        <v>16</v>
      </c>
      <c r="B17" s="39">
        <f>AVERAGE(B7:B15)</f>
        <v>2.1323520000000005</v>
      </c>
      <c r="C17" s="16">
        <f>AVERAGE(C7:C15)</f>
        <v>7.203167999999998</v>
      </c>
      <c r="D17" s="16">
        <f>AVERAGE(D7:D15)</f>
        <v>3.2218560000000007</v>
      </c>
      <c r="E17" s="16">
        <f>AVERAGE(E7:E15)</f>
        <v>7.385472000000002</v>
      </c>
      <c r="F17" s="16">
        <f>AVERAGE(F7:F15)</f>
        <v>15.205535999999999</v>
      </c>
      <c r="G17" s="16">
        <f>AVERAGE(G7:G15)</f>
        <v>57.531167999999994</v>
      </c>
      <c r="H17" s="16">
        <f>AVERAGE(H7:H15)</f>
        <v>56.03903999999998</v>
      </c>
      <c r="I17" s="16">
        <f>AVERAGE(I7:I15)</f>
        <v>25.052543999999994</v>
      </c>
      <c r="J17" s="16">
        <f>AVERAGE(J7:J15)</f>
        <v>12.923712000000002</v>
      </c>
      <c r="K17" s="16">
        <f>AVERAGE(K7:K15)</f>
        <v>7.580736000000001</v>
      </c>
      <c r="L17" s="16">
        <f>AVERAGE(L7:L15)</f>
        <v>4.098815999999992</v>
      </c>
      <c r="M17" s="49">
        <f>AVERAGE(M7:M15)</f>
        <v>3.1086720000000003</v>
      </c>
      <c r="N17" s="53">
        <f>SUM(B17:M17)</f>
        <v>201.48307199999996</v>
      </c>
      <c r="O17" s="53">
        <f>AVERAGE(O7:O15)</f>
        <v>6.3889677681984</v>
      </c>
      <c r="P17" s="17"/>
      <c r="Q17" s="18"/>
      <c r="R17" s="18"/>
      <c r="S17" s="17"/>
      <c r="T17" s="17"/>
      <c r="U17" s="17"/>
      <c r="V17" s="17"/>
      <c r="W17" s="17"/>
      <c r="X17" s="17"/>
      <c r="Y17" s="17"/>
      <c r="Z17" s="17"/>
    </row>
    <row r="18" spans="1:15" ht="18" customHeight="1">
      <c r="A18" s="45" t="s">
        <v>21</v>
      </c>
      <c r="B18" s="40">
        <f>MIN(B7:B15)</f>
        <v>2.1323520000000005</v>
      </c>
      <c r="C18" s="19">
        <f>MIN(C7:C15)</f>
        <v>7.203167999999998</v>
      </c>
      <c r="D18" s="19">
        <f>MIN(D7:D15)</f>
        <v>3.2218560000000007</v>
      </c>
      <c r="E18" s="19">
        <f>MIN(E7:E15)</f>
        <v>7.385472000000002</v>
      </c>
      <c r="F18" s="19">
        <f>MIN(F7:F15)</f>
        <v>15.205535999999999</v>
      </c>
      <c r="G18" s="19">
        <f>MIN(G7:G15)</f>
        <v>57.531167999999994</v>
      </c>
      <c r="H18" s="19">
        <f>MIN(H7:H15)</f>
        <v>56.03903999999998</v>
      </c>
      <c r="I18" s="19">
        <f>MIN(I7:I15)</f>
        <v>25.052543999999994</v>
      </c>
      <c r="J18" s="19">
        <f>MIN(J7:J15)</f>
        <v>12.923712000000002</v>
      </c>
      <c r="K18" s="19">
        <f>MIN(K7:K15)</f>
        <v>7.580736000000001</v>
      </c>
      <c r="L18" s="19">
        <f>MIN(L7:L15)</f>
        <v>4.098815999999992</v>
      </c>
      <c r="M18" s="50">
        <f>MIN(M7:M15)</f>
        <v>3.1086720000000003</v>
      </c>
      <c r="N18" s="54">
        <f>MIN(N7:N15)</f>
        <v>201.483072</v>
      </c>
      <c r="O18" s="54">
        <f>MIN(O7:O15)</f>
        <v>6.3889677681984</v>
      </c>
    </row>
    <row r="19" spans="1:15" ht="18.75" customHeight="1">
      <c r="A19" s="20" t="s">
        <v>22</v>
      </c>
      <c r="B19" s="22"/>
      <c r="C19" s="3"/>
      <c r="D19" s="21"/>
      <c r="E19" s="22"/>
      <c r="F19" s="22"/>
      <c r="G19" s="22"/>
      <c r="H19" s="22"/>
      <c r="I19" s="24"/>
      <c r="J19" s="24"/>
      <c r="K19" s="24"/>
      <c r="L19" s="31"/>
      <c r="M19" s="31"/>
      <c r="N19" s="32"/>
      <c r="O19" s="32"/>
    </row>
    <row r="20" spans="1:15" ht="18.75" customHeight="1">
      <c r="A20" s="23"/>
      <c r="B20" s="24"/>
      <c r="C20" s="24"/>
      <c r="D20" s="3"/>
      <c r="E20" s="24"/>
      <c r="F20" s="24"/>
      <c r="G20" s="24"/>
      <c r="H20" s="24"/>
      <c r="I20" s="22"/>
      <c r="J20" s="22"/>
      <c r="K20" s="22"/>
      <c r="L20" s="22"/>
      <c r="M20" s="22"/>
      <c r="N20" s="22"/>
      <c r="O20" s="22"/>
    </row>
    <row r="21" spans="1:15" ht="18.75">
      <c r="A21" s="33"/>
      <c r="B21" s="34"/>
      <c r="L21" s="3"/>
      <c r="M21" s="3"/>
      <c r="N21" s="3"/>
      <c r="O21" s="3"/>
    </row>
  </sheetData>
  <sheetProtection/>
  <printOptions/>
  <pageMargins left="0.7874015748031497" right="0.15748031496062992" top="0.29" bottom="0.24" header="0.23" footer="0.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">
      <selection activeCell="B7" sqref="B7"/>
    </sheetView>
  </sheetViews>
  <sheetFormatPr defaultColWidth="9.00390625" defaultRowHeight="20.25"/>
  <cols>
    <col min="1" max="1" width="11.75390625" style="3" bestFit="1" customWidth="1"/>
    <col min="2" max="16384" width="9.00390625" style="3" customWidth="1"/>
  </cols>
  <sheetData>
    <row r="1" spans="1:3" ht="18.75">
      <c r="A1" s="26" t="s">
        <v>2</v>
      </c>
      <c r="B1" s="27" t="s">
        <v>1</v>
      </c>
      <c r="C1" s="3" t="s">
        <v>26</v>
      </c>
    </row>
    <row r="2" spans="1:2" ht="18.75">
      <c r="A2" s="26"/>
      <c r="B2" s="27" t="s">
        <v>15</v>
      </c>
    </row>
    <row r="3" spans="1:3" ht="18.75">
      <c r="A3" s="28">
        <v>44935</v>
      </c>
      <c r="B3" s="25">
        <v>201.48</v>
      </c>
      <c r="C3" s="25">
        <v>201.48</v>
      </c>
    </row>
    <row r="4" spans="1:3" ht="18.75">
      <c r="A4" s="28"/>
      <c r="B4" s="25"/>
      <c r="C4" s="25"/>
    </row>
    <row r="5" spans="1:3" ht="18.75">
      <c r="A5" s="28"/>
      <c r="B5" s="25"/>
      <c r="C5" s="25"/>
    </row>
    <row r="6" spans="1:3" ht="18.75">
      <c r="A6" s="28"/>
      <c r="B6" s="25"/>
      <c r="C6" s="25"/>
    </row>
    <row r="7" spans="1:3" ht="18.75">
      <c r="A7" s="28"/>
      <c r="B7" s="25"/>
      <c r="C7" s="25"/>
    </row>
    <row r="8" spans="1:3" ht="18.75">
      <c r="A8" s="28"/>
      <c r="B8" s="25"/>
      <c r="C8" s="25"/>
    </row>
    <row r="9" spans="1:3" ht="18.75">
      <c r="A9" s="28"/>
      <c r="B9" s="25"/>
      <c r="C9" s="25"/>
    </row>
    <row r="10" spans="1:3" ht="18.75">
      <c r="A10" s="28"/>
      <c r="B10" s="25"/>
      <c r="C10" s="25"/>
    </row>
    <row r="11" spans="1:3" ht="18.75">
      <c r="A11" s="28"/>
      <c r="B11" s="25"/>
      <c r="C11" s="25"/>
    </row>
    <row r="12" spans="1:3" ht="18.75">
      <c r="A12" s="28"/>
      <c r="B12" s="25"/>
      <c r="C12" s="25"/>
    </row>
    <row r="13" spans="1:3" ht="18.75">
      <c r="A13" s="28"/>
      <c r="B13" s="25"/>
      <c r="C13" s="25"/>
    </row>
    <row r="14" spans="1:3" ht="18.75">
      <c r="A14" s="28"/>
      <c r="B14" s="25"/>
      <c r="C14" s="25"/>
    </row>
    <row r="15" spans="1:3" ht="18.75">
      <c r="A15" s="28"/>
      <c r="B15" s="25"/>
      <c r="C15" s="25"/>
    </row>
    <row r="16" spans="1:3" ht="18.75">
      <c r="A16" s="28"/>
      <c r="B16" s="25"/>
      <c r="C16" s="25"/>
    </row>
    <row r="17" spans="1:3" ht="18.75">
      <c r="A17" s="28"/>
      <c r="B17" s="25"/>
      <c r="C17" s="25"/>
    </row>
    <row r="18" spans="1:3" ht="18.75">
      <c r="A18" s="28"/>
      <c r="B18" s="25"/>
      <c r="C18" s="25"/>
    </row>
    <row r="19" spans="1:3" ht="18.75">
      <c r="A19" s="28"/>
      <c r="B19" s="25"/>
      <c r="C19" s="25"/>
    </row>
    <row r="20" spans="1:3" ht="18.75">
      <c r="A20" s="28"/>
      <c r="B20" s="25"/>
      <c r="C20" s="25"/>
    </row>
    <row r="21" spans="1:3" ht="18.75">
      <c r="A21" s="28"/>
      <c r="B21" s="25"/>
      <c r="C21" s="25"/>
    </row>
    <row r="22" spans="1:3" ht="18.75">
      <c r="A22" s="28"/>
      <c r="B22" s="25"/>
      <c r="C22" s="25"/>
    </row>
    <row r="23" spans="1:3" ht="18.75">
      <c r="A23" s="28"/>
      <c r="B23" s="25"/>
      <c r="C23" s="25"/>
    </row>
    <row r="24" spans="1:3" ht="18.75">
      <c r="A24" s="28"/>
      <c r="B24" s="25"/>
      <c r="C24" s="25"/>
    </row>
    <row r="25" spans="1:3" ht="18.75">
      <c r="A25" s="28"/>
      <c r="B25" s="25"/>
      <c r="C25" s="25"/>
    </row>
    <row r="26" spans="1:3" ht="18.75">
      <c r="A26" s="28"/>
      <c r="B26" s="25"/>
      <c r="C26" s="25"/>
    </row>
    <row r="27" spans="1:3" ht="18.75">
      <c r="A27" s="28"/>
      <c r="B27" s="25"/>
      <c r="C27" s="25"/>
    </row>
    <row r="28" spans="1:3" ht="18.75">
      <c r="A28" s="28"/>
      <c r="B28" s="25"/>
      <c r="C28" s="25"/>
    </row>
    <row r="29" spans="1:3" ht="18.75">
      <c r="A29" s="28"/>
      <c r="B29" s="25"/>
      <c r="C29" s="25"/>
    </row>
    <row r="30" spans="1:3" ht="18.75">
      <c r="A30" s="28"/>
      <c r="B30" s="25"/>
      <c r="C30" s="25"/>
    </row>
    <row r="31" spans="1:3" ht="18.75">
      <c r="A31" s="28"/>
      <c r="B31" s="25"/>
      <c r="C31" s="25"/>
    </row>
    <row r="32" spans="1:3" ht="18.75">
      <c r="A32" s="28"/>
      <c r="B32" s="25"/>
      <c r="C32" s="25"/>
    </row>
    <row r="33" spans="1:3" ht="18.75">
      <c r="A33" s="28"/>
      <c r="B33" s="25"/>
      <c r="C33" s="25"/>
    </row>
    <row r="34" spans="1:3" ht="18.75">
      <c r="A34" s="28"/>
      <c r="B34" s="25"/>
      <c r="C34" s="25"/>
    </row>
    <row r="35" spans="1:3" ht="18.75">
      <c r="A35" s="28"/>
      <c r="B35" s="25"/>
      <c r="C35" s="25"/>
    </row>
    <row r="36" spans="1:3" ht="18.75">
      <c r="A36" s="28"/>
      <c r="B36" s="25"/>
      <c r="C36" s="25"/>
    </row>
    <row r="37" spans="1:3" ht="18.75">
      <c r="A37" s="28"/>
      <c r="B37" s="25"/>
      <c r="C37" s="25"/>
    </row>
    <row r="38" spans="1:3" ht="18.75">
      <c r="A38" s="28"/>
      <c r="B38" s="25"/>
      <c r="C38" s="25"/>
    </row>
    <row r="39" spans="1:3" ht="18.75">
      <c r="A39" s="28"/>
      <c r="B39" s="25"/>
      <c r="C39" s="25"/>
    </row>
    <row r="40" spans="1:3" ht="18.75">
      <c r="A40" s="28"/>
      <c r="B40" s="25"/>
      <c r="C40" s="25"/>
    </row>
    <row r="41" spans="1:3" ht="18.75">
      <c r="A41" s="28"/>
      <c r="B41" s="25"/>
      <c r="C41" s="25"/>
    </row>
    <row r="42" spans="1:3" ht="18.75">
      <c r="A42" s="28"/>
      <c r="B42" s="25"/>
      <c r="C42" s="25"/>
    </row>
    <row r="43" spans="1:3" ht="18.75">
      <c r="A43" s="28"/>
      <c r="B43" s="25"/>
      <c r="C43" s="25"/>
    </row>
    <row r="44" spans="1:3" ht="18.75">
      <c r="A44" s="28"/>
      <c r="B44" s="25"/>
      <c r="C44" s="25"/>
    </row>
    <row r="45" spans="1:3" ht="18.75">
      <c r="A45" s="28"/>
      <c r="B45" s="25"/>
      <c r="C45" s="25"/>
    </row>
    <row r="46" spans="1:3" ht="18.75">
      <c r="A46" s="28"/>
      <c r="B46" s="25"/>
      <c r="C46" s="25"/>
    </row>
    <row r="47" spans="1:3" ht="18.75">
      <c r="A47" s="28"/>
      <c r="C47" s="25"/>
    </row>
    <row r="48" spans="1:3" ht="18.75">
      <c r="A48" s="28"/>
      <c r="B48" s="25"/>
      <c r="C48" s="25"/>
    </row>
    <row r="49" spans="1:3" ht="18.75">
      <c r="A49" s="28"/>
      <c r="C49" s="25"/>
    </row>
    <row r="50" spans="1:3" ht="18.75">
      <c r="A50" s="28"/>
      <c r="C50" s="25"/>
    </row>
    <row r="51" spans="1:3" ht="18.75">
      <c r="A51" s="28"/>
      <c r="C51" s="25"/>
    </row>
    <row r="52" spans="1:3" ht="18.75">
      <c r="A52" s="28"/>
      <c r="C52" s="25"/>
    </row>
    <row r="53" ht="18.75">
      <c r="A53" s="28"/>
    </row>
    <row r="54" ht="18.75">
      <c r="A54" s="28"/>
    </row>
    <row r="55" ht="18.75">
      <c r="A55" s="28"/>
    </row>
    <row r="56" ht="18.75">
      <c r="A56" s="28"/>
    </row>
    <row r="57" ht="18.75">
      <c r="A57" s="28"/>
    </row>
    <row r="58" ht="18.75">
      <c r="A58" s="28"/>
    </row>
    <row r="59" ht="18.75">
      <c r="A59" s="28"/>
    </row>
    <row r="60" ht="18.75">
      <c r="A60" s="28"/>
    </row>
    <row r="61" ht="18.75">
      <c r="A61" s="28"/>
    </row>
    <row r="62" ht="18.75">
      <c r="A62" s="28"/>
    </row>
    <row r="63" ht="18.75">
      <c r="A63" s="28"/>
    </row>
    <row r="64" ht="18.75">
      <c r="A64" s="28"/>
    </row>
    <row r="65" ht="18.75">
      <c r="A65" s="28"/>
    </row>
    <row r="66" ht="18.75">
      <c r="A66" s="28"/>
    </row>
    <row r="67" ht="18.75">
      <c r="A67" s="28"/>
    </row>
    <row r="68" ht="18.75">
      <c r="A68" s="28"/>
    </row>
    <row r="69" ht="18.75">
      <c r="A69" s="28"/>
    </row>
    <row r="70" ht="18.75">
      <c r="A70" s="28"/>
    </row>
    <row r="71" ht="18.75">
      <c r="A71" s="28"/>
    </row>
    <row r="72" ht="18.75">
      <c r="A72" s="28"/>
    </row>
    <row r="73" ht="18.75">
      <c r="A73" s="28"/>
    </row>
    <row r="74" ht="18.75">
      <c r="A74" s="28"/>
    </row>
    <row r="75" ht="18.75">
      <c r="A75" s="28"/>
    </row>
    <row r="76" ht="18.75">
      <c r="A76" s="28"/>
    </row>
    <row r="77" ht="18.75">
      <c r="A77" s="28"/>
    </row>
    <row r="78" ht="18.75">
      <c r="A78" s="28"/>
    </row>
    <row r="79" ht="18.75">
      <c r="A79" s="28"/>
    </row>
    <row r="80" ht="18.75">
      <c r="A80" s="28"/>
    </row>
    <row r="81" ht="18.75">
      <c r="A81" s="28"/>
    </row>
    <row r="82" ht="18.75">
      <c r="A82" s="28"/>
    </row>
    <row r="83" ht="18.75">
      <c r="A83" s="28"/>
    </row>
    <row r="84" ht="18.75">
      <c r="A84" s="28"/>
    </row>
    <row r="85" ht="18.75">
      <c r="A85" s="28"/>
    </row>
    <row r="86" ht="18.75">
      <c r="A86" s="28"/>
    </row>
    <row r="87" ht="18.75">
      <c r="A87" s="28"/>
    </row>
    <row r="88" ht="18.75">
      <c r="A88" s="28"/>
    </row>
    <row r="89" ht="18.75">
      <c r="A89" s="28"/>
    </row>
    <row r="90" ht="18.75">
      <c r="A90" s="2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2010-09-21T03:10:57Z</cp:lastPrinted>
  <dcterms:created xsi:type="dcterms:W3CDTF">1994-03-03T13:47:43Z</dcterms:created>
  <dcterms:modified xsi:type="dcterms:W3CDTF">2024-06-12T06:47:45Z</dcterms:modified>
  <cp:category/>
  <cp:version/>
  <cp:contentType/>
  <cp:contentStatus/>
</cp:coreProperties>
</file>