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<sst xmlns="http://schemas.openxmlformats.org/spreadsheetml/2006/main" count="29" uniqueCount="24">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</sst>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14" fillId="0" borderId="0" applyNumberFormat="0" applyFill="0" applyBorder="0" applyAlignment="0" applyProtection="0"/>
    <xf numFmtId="233" fontId="15" fillId="0" borderId="0" applyNumberFormat="0" applyFill="0" applyBorder="0" applyAlignment="0" applyProtection="0"/>
    <xf numFmtId="0" fontId="16" fillId="11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2" applyNumberFormat="0" applyAlignment="0" applyProtection="0"/>
    <xf numFmtId="0" fontId="17" fillId="0" borderId="3" applyNumberFormat="0" applyFill="0" applyAlignment="0" applyProtection="0"/>
    <xf numFmtId="0" fontId="21" fillId="6" borderId="0" applyNumberFormat="0" applyBorder="0" applyAlignment="0" applyProtection="0"/>
    <xf numFmtId="0" fontId="22" fillId="7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6" xfId="0" applyNumberFormat="1" applyFont="1" applyFill="1" applyBorder="1" applyAlignment="1" applyProtection="1">
      <alignment horizontal="center" vertical="center"/>
      <protection/>
    </xf>
    <xf numFmtId="1" fontId="8" fillId="5" borderId="17" xfId="0" applyNumberFormat="1" applyFont="1" applyFill="1" applyBorder="1" applyAlignment="1" applyProtection="1">
      <alignment horizontal="center" vertical="center"/>
      <protection/>
    </xf>
    <xf numFmtId="1" fontId="8" fillId="5" borderId="16" xfId="0" applyNumberFormat="1" applyFont="1" applyFill="1" applyBorder="1" applyAlignment="1">
      <alignment horizontal="center" vertical="center"/>
    </xf>
    <xf numFmtId="1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 applyProtection="1">
      <alignment horizontal="center" vertical="center"/>
      <protection/>
    </xf>
    <xf numFmtId="236" fontId="8" fillId="5" borderId="18" xfId="0" applyNumberFormat="1" applyFont="1" applyFill="1" applyBorder="1" applyAlignment="1" applyProtection="1">
      <alignment horizontal="center" vertical="center"/>
      <protection/>
    </xf>
    <xf numFmtId="236" fontId="8" fillId="7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19" borderId="21" xfId="0" applyNumberFormat="1" applyFont="1" applyFill="1" applyBorder="1" applyAlignment="1" applyProtection="1">
      <alignment horizontal="center" vertical="center"/>
      <protection/>
    </xf>
    <xf numFmtId="236" fontId="8" fillId="19" borderId="18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8" fillId="7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19" borderId="18" xfId="0" applyNumberFormat="1" applyFont="1" applyFill="1" applyBorder="1" applyAlignment="1" applyProtection="1">
      <alignment horizontal="center" vertical="center"/>
      <protection/>
    </xf>
    <xf numFmtId="236" fontId="35" fillId="5" borderId="18" xfId="0" applyNumberFormat="1" applyFont="1" applyFill="1" applyBorder="1" applyAlignment="1" applyProtection="1">
      <alignment horizontal="center" vertical="center"/>
      <protection/>
    </xf>
    <xf numFmtId="236" fontId="35" fillId="7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25"/>
          <c:y val="-0.00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05"/>
          <c:w val="0.871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'P.24-H.05'!$A$7:$A$53</c:f>
              <c:numCache>
                <c:ptCount val="47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</c:numCache>
            </c:numRef>
          </c:cat>
          <c:val>
            <c:numRef>
              <c:f>'P.24-H.05'!$N$7:$N$53</c:f>
              <c:numCache>
                <c:ptCount val="47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51.21000000000001</c:v>
                </c:pt>
                <c:pt idx="43">
                  <c:v>81.63000000000001</c:v>
                </c:pt>
                <c:pt idx="44">
                  <c:v>206.02</c:v>
                </c:pt>
                <c:pt idx="45">
                  <c:v>126.37999999999998</c:v>
                </c:pt>
                <c:pt idx="46">
                  <c:v>93.6</c:v>
                </c:pt>
              </c:numCache>
            </c:numRef>
          </c:val>
        </c:ser>
        <c:gapWidth val="100"/>
        <c:axId val="65445357"/>
        <c:axId val="52137302"/>
      </c:barChart>
      <c:lineChart>
        <c:grouping val="standard"/>
        <c:varyColors val="0"/>
        <c:ser>
          <c:idx val="1"/>
          <c:order val="1"/>
          <c:tx>
            <c:v>ค่าเฉลี่ย 153.6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'P.24-H.05'!$A$7:$A$52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'P.24-H.05'!$P$7:$P$52</c:f>
              <c:numCache>
                <c:ptCount val="46"/>
                <c:pt idx="0">
                  <c:v>153.58999999999997</c:v>
                </c:pt>
                <c:pt idx="1">
                  <c:v>153.58999999999997</c:v>
                </c:pt>
                <c:pt idx="2">
                  <c:v>153.58999999999997</c:v>
                </c:pt>
                <c:pt idx="3">
                  <c:v>153.58999999999997</c:v>
                </c:pt>
                <c:pt idx="4">
                  <c:v>153.58999999999997</c:v>
                </c:pt>
                <c:pt idx="5">
                  <c:v>153.58999999999997</c:v>
                </c:pt>
                <c:pt idx="6">
                  <c:v>153.58999999999997</c:v>
                </c:pt>
                <c:pt idx="7">
                  <c:v>153.58999999999997</c:v>
                </c:pt>
                <c:pt idx="8">
                  <c:v>153.58999999999997</c:v>
                </c:pt>
                <c:pt idx="9">
                  <c:v>153.58999999999997</c:v>
                </c:pt>
                <c:pt idx="10">
                  <c:v>153.58999999999997</c:v>
                </c:pt>
                <c:pt idx="11">
                  <c:v>153.58999999999997</c:v>
                </c:pt>
                <c:pt idx="12">
                  <c:v>153.58999999999997</c:v>
                </c:pt>
                <c:pt idx="13">
                  <c:v>153.58999999999997</c:v>
                </c:pt>
                <c:pt idx="14">
                  <c:v>153.58999999999997</c:v>
                </c:pt>
                <c:pt idx="15">
                  <c:v>153.58999999999997</c:v>
                </c:pt>
                <c:pt idx="16">
                  <c:v>153.58999999999997</c:v>
                </c:pt>
                <c:pt idx="17">
                  <c:v>153.58999999999997</c:v>
                </c:pt>
                <c:pt idx="18">
                  <c:v>153.58999999999997</c:v>
                </c:pt>
                <c:pt idx="19">
                  <c:v>153.58999999999997</c:v>
                </c:pt>
                <c:pt idx="20">
                  <c:v>153.58999999999997</c:v>
                </c:pt>
                <c:pt idx="21">
                  <c:v>153.58999999999997</c:v>
                </c:pt>
                <c:pt idx="22">
                  <c:v>153.58999999999997</c:v>
                </c:pt>
                <c:pt idx="23">
                  <c:v>153.58999999999997</c:v>
                </c:pt>
                <c:pt idx="24">
                  <c:v>153.58999999999997</c:v>
                </c:pt>
                <c:pt idx="25">
                  <c:v>153.58999999999997</c:v>
                </c:pt>
                <c:pt idx="26">
                  <c:v>153.58999999999997</c:v>
                </c:pt>
                <c:pt idx="27">
                  <c:v>153.58999999999997</c:v>
                </c:pt>
                <c:pt idx="28">
                  <c:v>153.58999999999997</c:v>
                </c:pt>
                <c:pt idx="29">
                  <c:v>153.58999999999997</c:v>
                </c:pt>
                <c:pt idx="30">
                  <c:v>153.58999999999997</c:v>
                </c:pt>
                <c:pt idx="31">
                  <c:v>153.58999999999997</c:v>
                </c:pt>
                <c:pt idx="32">
                  <c:v>153.58999999999997</c:v>
                </c:pt>
                <c:pt idx="33">
                  <c:v>153.58999999999997</c:v>
                </c:pt>
                <c:pt idx="34">
                  <c:v>153.58999999999997</c:v>
                </c:pt>
                <c:pt idx="35">
                  <c:v>153.58999999999997</c:v>
                </c:pt>
                <c:pt idx="36">
                  <c:v>153.58999999999997</c:v>
                </c:pt>
                <c:pt idx="37">
                  <c:v>153.58999999999997</c:v>
                </c:pt>
                <c:pt idx="38">
                  <c:v>153.58999999999997</c:v>
                </c:pt>
                <c:pt idx="39">
                  <c:v>153.58999999999997</c:v>
                </c:pt>
                <c:pt idx="40">
                  <c:v>153.58999999999997</c:v>
                </c:pt>
                <c:pt idx="41">
                  <c:v>153.58999999999997</c:v>
                </c:pt>
                <c:pt idx="42">
                  <c:v>153.58999999999997</c:v>
                </c:pt>
                <c:pt idx="43">
                  <c:v>153.58999999999997</c:v>
                </c:pt>
                <c:pt idx="44">
                  <c:v>153.58999999999997</c:v>
                </c:pt>
                <c:pt idx="45">
                  <c:v>153.58999999999997</c:v>
                </c:pt>
              </c:numCache>
            </c:numRef>
          </c:val>
          <c:smooth val="0"/>
        </c:ser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137302"/>
        <c:crossesAt val="0"/>
        <c:auto val="1"/>
        <c:lblOffset val="100"/>
        <c:tickLblSkip val="2"/>
        <c:noMultiLvlLbl val="0"/>
      </c:catAx>
      <c:valAx>
        <c:axId val="5213730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535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75"/>
          <c:y val="0.877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8"/>
  <sheetViews>
    <sheetView showGridLines="0" tabSelected="1" zoomScalePageLayoutView="0" workbookViewId="0" topLeftCell="A40">
      <selection activeCell="S47" sqref="S4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 aca="true" t="shared" si="0" ref="O7:O53">+N7*0.0317097</f>
        <v>7.2537524235</v>
      </c>
      <c r="P7" s="40">
        <f>$N$59</f>
        <v>153.58999999999997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t="shared" si="0"/>
        <v>6.912999987299999</v>
      </c>
      <c r="P8" s="40">
        <f aca="true" t="shared" si="2" ref="P8:P52">$N$59</f>
        <v>153.58999999999997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0"/>
        <v>6.246303544799998</v>
      </c>
      <c r="P9" s="40">
        <f t="shared" si="2"/>
        <v>153.58999999999997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0"/>
        <v>5.6740702985999985</v>
      </c>
      <c r="P10" s="40">
        <f t="shared" si="2"/>
        <v>153.58999999999997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0"/>
        <v>6.1841525328</v>
      </c>
      <c r="P11" s="40">
        <f t="shared" si="2"/>
        <v>153.58999999999997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0"/>
        <v>6.486726490200001</v>
      </c>
      <c r="P12" s="40">
        <f t="shared" si="2"/>
        <v>153.58999999999997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0"/>
        <v>3.9147844329000003</v>
      </c>
      <c r="P13" s="40">
        <f t="shared" si="2"/>
        <v>153.58999999999997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0"/>
        <v>4.9422104226000005</v>
      </c>
      <c r="P14" s="40">
        <f t="shared" si="2"/>
        <v>153.58999999999997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0"/>
        <v>6.3593486253</v>
      </c>
      <c r="P15" s="40">
        <f t="shared" si="2"/>
        <v>153.58999999999997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0"/>
        <v>5.4790239339</v>
      </c>
      <c r="P16" s="40">
        <f t="shared" si="2"/>
        <v>153.58999999999997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0"/>
        <v>5.621463906300001</v>
      </c>
      <c r="P17" s="40">
        <f t="shared" si="2"/>
        <v>153.58999999999997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0"/>
        <v>3.9508383618000003</v>
      </c>
      <c r="P18" s="40">
        <f t="shared" si="2"/>
        <v>153.58999999999997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0"/>
        <v>5.8402291266</v>
      </c>
      <c r="P19" s="40">
        <f t="shared" si="2"/>
        <v>153.58999999999997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0"/>
        <v>3.2191370343</v>
      </c>
      <c r="P20" s="40">
        <f t="shared" si="2"/>
        <v>153.58999999999997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0"/>
        <v>4.968592892999999</v>
      </c>
      <c r="P21" s="40">
        <f t="shared" si="2"/>
        <v>153.58999999999997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0"/>
        <v>7.065269966700002</v>
      </c>
      <c r="P22" s="40">
        <f t="shared" si="2"/>
        <v>153.58999999999997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0"/>
        <v>3.4231255344000004</v>
      </c>
      <c r="P23" s="40">
        <f t="shared" si="2"/>
        <v>153.58999999999997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0"/>
        <v>3.6596798963999997</v>
      </c>
      <c r="P24" s="40">
        <f t="shared" si="2"/>
        <v>153.58999999999997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0"/>
        <v>3.5707341879</v>
      </c>
      <c r="P25" s="40">
        <f t="shared" si="2"/>
        <v>153.58999999999997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0"/>
        <v>3.8560580685000008</v>
      </c>
      <c r="P26" s="40">
        <f t="shared" si="2"/>
        <v>153.58999999999997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0"/>
        <v>2.4555991680000004</v>
      </c>
      <c r="P27" s="40">
        <f t="shared" si="2"/>
        <v>153.58999999999997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0"/>
        <v>5.132532042</v>
      </c>
      <c r="P28" s="40">
        <f t="shared" si="2"/>
        <v>153.58999999999997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0"/>
        <v>5.791459608</v>
      </c>
      <c r="P29" s="40">
        <f t="shared" si="2"/>
        <v>153.58999999999997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0"/>
        <v>5.0460596901</v>
      </c>
      <c r="P30" s="40">
        <f t="shared" si="2"/>
        <v>153.58999999999997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0"/>
        <v>2.3775298866</v>
      </c>
      <c r="P31" s="40">
        <f t="shared" si="2"/>
        <v>153.58999999999997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0"/>
        <v>1.1862598770000001</v>
      </c>
      <c r="P32" s="40">
        <f t="shared" si="2"/>
        <v>153.58999999999997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0"/>
        <v>7.2198864639</v>
      </c>
      <c r="P33" s="40">
        <f t="shared" si="2"/>
        <v>153.58999999999997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0"/>
        <v>5.984127745199999</v>
      </c>
      <c r="P34" s="40">
        <f t="shared" si="2"/>
        <v>153.58999999999997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0"/>
        <v>4.130188425</v>
      </c>
      <c r="P35" s="40">
        <f t="shared" si="2"/>
        <v>153.58999999999997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0"/>
        <v>5.498937625500001</v>
      </c>
      <c r="P36" s="40">
        <f t="shared" si="2"/>
        <v>153.58999999999997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0"/>
        <v>1.9305499554</v>
      </c>
      <c r="P37" s="40">
        <f t="shared" si="2"/>
        <v>153.58999999999997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0"/>
        <v>2.8019325114000004</v>
      </c>
      <c r="P38" s="40">
        <f t="shared" si="2"/>
        <v>153.58999999999997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0"/>
        <v>5.093848237420802</v>
      </c>
      <c r="P39" s="40">
        <f t="shared" si="2"/>
        <v>153.58999999999997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0"/>
        <v>7.420060667606401</v>
      </c>
      <c r="P40" s="40">
        <f t="shared" si="2"/>
        <v>153.58999999999997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0"/>
        <v>7.033842609868803</v>
      </c>
      <c r="P41" s="40">
        <f t="shared" si="2"/>
        <v>153.58999999999997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0"/>
        <v>6.0881193258336</v>
      </c>
      <c r="P42" s="40">
        <f t="shared" si="2"/>
        <v>153.58999999999997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0"/>
        <v>5.804448915830401</v>
      </c>
      <c r="P43" s="40">
        <f t="shared" si="2"/>
        <v>153.58999999999997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0"/>
        <v>3.4126750319904002</v>
      </c>
      <c r="P44" s="40">
        <f t="shared" si="2"/>
        <v>153.58999999999997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0"/>
        <v>10.050518790576001</v>
      </c>
      <c r="P45" s="40">
        <f t="shared" si="2"/>
        <v>153.58999999999997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0"/>
        <v>3.9723720385535994</v>
      </c>
      <c r="P46" s="40">
        <f t="shared" si="2"/>
        <v>153.58999999999997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0"/>
        <v>4.026043115740801</v>
      </c>
      <c r="P47" s="40">
        <f t="shared" si="2"/>
        <v>153.58999999999997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0"/>
        <v>2.1733635585023996</v>
      </c>
      <c r="P48" s="40">
        <f t="shared" si="2"/>
        <v>153.58999999999997</v>
      </c>
    </row>
    <row r="49" spans="1:16" ht="15" customHeight="1">
      <c r="A49" s="33">
        <v>2558</v>
      </c>
      <c r="B49" s="43">
        <v>1.22</v>
      </c>
      <c r="C49" s="43">
        <v>1.5</v>
      </c>
      <c r="D49" s="43">
        <v>0.86</v>
      </c>
      <c r="E49" s="43">
        <v>5.74</v>
      </c>
      <c r="F49" s="43">
        <v>13.2</v>
      </c>
      <c r="G49" s="43">
        <v>15.32</v>
      </c>
      <c r="H49" s="43">
        <v>6.17</v>
      </c>
      <c r="I49" s="43">
        <v>4.21</v>
      </c>
      <c r="J49" s="43">
        <v>1.13</v>
      </c>
      <c r="K49" s="43">
        <v>0.86</v>
      </c>
      <c r="L49" s="43">
        <v>0.54</v>
      </c>
      <c r="M49" s="43">
        <v>0.46</v>
      </c>
      <c r="N49" s="38">
        <f>SUM(B49:M49)</f>
        <v>51.21000000000001</v>
      </c>
      <c r="O49" s="39">
        <f t="shared" si="0"/>
        <v>1.6238537370000004</v>
      </c>
      <c r="P49" s="40">
        <f t="shared" si="2"/>
        <v>153.58999999999997</v>
      </c>
    </row>
    <row r="50" spans="1:16" ht="15" customHeight="1">
      <c r="A50" s="33">
        <v>2559</v>
      </c>
      <c r="B50" s="37">
        <v>0.29</v>
      </c>
      <c r="C50" s="37">
        <v>0.59</v>
      </c>
      <c r="D50" s="37">
        <v>5.85</v>
      </c>
      <c r="E50" s="37">
        <v>9.09</v>
      </c>
      <c r="F50" s="37">
        <v>7.43</v>
      </c>
      <c r="G50" s="37">
        <v>25.73</v>
      </c>
      <c r="H50" s="37">
        <v>10.72</v>
      </c>
      <c r="I50" s="37">
        <v>17.45</v>
      </c>
      <c r="J50" s="37">
        <v>3.36</v>
      </c>
      <c r="K50" s="37">
        <v>0.5</v>
      </c>
      <c r="L50" s="37">
        <v>0.31</v>
      </c>
      <c r="M50" s="37">
        <v>0.31</v>
      </c>
      <c r="N50" s="38">
        <f>SUM(B50:M50)</f>
        <v>81.63000000000001</v>
      </c>
      <c r="O50" s="39">
        <f t="shared" si="0"/>
        <v>2.5884628110000003</v>
      </c>
      <c r="P50" s="40">
        <f t="shared" si="2"/>
        <v>153.58999999999997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>SUM(B51:M51)</f>
        <v>206.02</v>
      </c>
      <c r="O51" s="39">
        <f t="shared" si="0"/>
        <v>6.532832394000001</v>
      </c>
      <c r="P51" s="40">
        <f t="shared" si="2"/>
        <v>153.58999999999997</v>
      </c>
    </row>
    <row r="52" spans="1:16" ht="15" customHeight="1">
      <c r="A52" s="33">
        <v>2561</v>
      </c>
      <c r="B52" s="37">
        <v>3.5</v>
      </c>
      <c r="C52" s="37">
        <v>8.17</v>
      </c>
      <c r="D52" s="37">
        <v>12.7</v>
      </c>
      <c r="E52" s="37">
        <v>10.64</v>
      </c>
      <c r="F52" s="37">
        <v>14.01</v>
      </c>
      <c r="G52" s="37">
        <v>17.37</v>
      </c>
      <c r="H52" s="37">
        <v>28.5</v>
      </c>
      <c r="I52" s="37">
        <v>13.1</v>
      </c>
      <c r="J52" s="37">
        <v>7.46</v>
      </c>
      <c r="K52" s="37">
        <v>5.47</v>
      </c>
      <c r="L52" s="37">
        <v>2.72</v>
      </c>
      <c r="M52" s="37">
        <v>2.74</v>
      </c>
      <c r="N52" s="38">
        <f>SUM(B52:M52)</f>
        <v>126.37999999999998</v>
      </c>
      <c r="O52" s="39">
        <f t="shared" si="0"/>
        <v>4.007471885999999</v>
      </c>
      <c r="P52" s="40">
        <f t="shared" si="2"/>
        <v>153.58999999999997</v>
      </c>
    </row>
    <row r="53" spans="1:16" ht="15" customHeight="1">
      <c r="A53" s="48">
        <v>2562</v>
      </c>
      <c r="B53" s="49">
        <v>2.6</v>
      </c>
      <c r="C53" s="49">
        <v>3.3</v>
      </c>
      <c r="D53" s="49">
        <v>2.7</v>
      </c>
      <c r="E53" s="49">
        <v>2.9</v>
      </c>
      <c r="F53" s="49">
        <v>28.5</v>
      </c>
      <c r="G53" s="49">
        <v>24</v>
      </c>
      <c r="H53" s="49">
        <v>19.1</v>
      </c>
      <c r="I53" s="49">
        <v>10.5</v>
      </c>
      <c r="J53" s="49">
        <v>6.2</v>
      </c>
      <c r="K53" s="49">
        <v>3.9</v>
      </c>
      <c r="L53" s="49">
        <v>2.3</v>
      </c>
      <c r="M53" s="49">
        <v>1.8</v>
      </c>
      <c r="N53" s="50">
        <f>SUM(B53:M53)</f>
        <v>107.8</v>
      </c>
      <c r="O53" s="51">
        <f t="shared" si="0"/>
        <v>3.41830566</v>
      </c>
      <c r="P53" s="45"/>
    </row>
    <row r="54" spans="1:16" ht="15" customHeight="1">
      <c r="A54" s="33">
        <v>2563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38"/>
      <c r="O54" s="44"/>
      <c r="P54" s="45"/>
    </row>
    <row r="55" spans="1:16" ht="15" customHeight="1">
      <c r="A55" s="33">
        <v>2564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38"/>
      <c r="O55" s="44"/>
      <c r="P55" s="45"/>
    </row>
    <row r="56" spans="1:16" ht="15" customHeight="1">
      <c r="A56" s="33">
        <v>2565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38"/>
      <c r="O56" s="44"/>
      <c r="P56" s="45"/>
    </row>
    <row r="57" spans="1:16" ht="15" customHeight="1">
      <c r="A57" s="33">
        <v>2564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38"/>
      <c r="O57" s="44"/>
      <c r="P57" s="45"/>
    </row>
    <row r="58" spans="1:16" ht="15" customHeight="1">
      <c r="A58" s="36" t="s">
        <v>19</v>
      </c>
      <c r="B58" s="46">
        <v>5.86</v>
      </c>
      <c r="C58" s="46">
        <v>36.28</v>
      </c>
      <c r="D58" s="46">
        <v>27.48</v>
      </c>
      <c r="E58" s="46">
        <v>38.86</v>
      </c>
      <c r="F58" s="46">
        <v>47.97</v>
      </c>
      <c r="G58" s="46">
        <v>83.72</v>
      </c>
      <c r="H58" s="46">
        <v>98.6</v>
      </c>
      <c r="I58" s="46">
        <v>64.05</v>
      </c>
      <c r="J58" s="46">
        <v>21.55</v>
      </c>
      <c r="K58" s="46">
        <v>27.31</v>
      </c>
      <c r="L58" s="46">
        <v>5.74</v>
      </c>
      <c r="M58" s="46">
        <v>5.99</v>
      </c>
      <c r="N58" s="46">
        <f>MAX(N7:N51)</f>
        <v>316.95408000000003</v>
      </c>
      <c r="O58" s="46">
        <f>MAX(O7:O51)</f>
        <v>10.050518790576001</v>
      </c>
      <c r="P58" s="47"/>
    </row>
    <row r="59" spans="1:16" ht="15" customHeight="1">
      <c r="A59" s="36" t="s">
        <v>16</v>
      </c>
      <c r="B59" s="46">
        <v>2.14</v>
      </c>
      <c r="C59" s="46">
        <v>9.21</v>
      </c>
      <c r="D59" s="46">
        <v>8.47</v>
      </c>
      <c r="E59" s="46">
        <v>8.26</v>
      </c>
      <c r="F59" s="46">
        <v>17.32</v>
      </c>
      <c r="G59" s="46">
        <v>34.24</v>
      </c>
      <c r="H59" s="46">
        <v>33.84</v>
      </c>
      <c r="I59" s="46">
        <v>21.49</v>
      </c>
      <c r="J59" s="46">
        <v>9.26</v>
      </c>
      <c r="K59" s="46">
        <v>5.2</v>
      </c>
      <c r="L59" s="46">
        <v>2.16</v>
      </c>
      <c r="M59" s="46">
        <v>2</v>
      </c>
      <c r="N59" s="46">
        <f>SUM(B59:M59)</f>
        <v>153.58999999999997</v>
      </c>
      <c r="O59" s="46">
        <f>AVERAGE(O7:O51)</f>
        <v>4.888977908884959</v>
      </c>
      <c r="P59" s="47"/>
    </row>
    <row r="60" spans="1:16" ht="15" customHeight="1">
      <c r="A60" s="36" t="s">
        <v>20</v>
      </c>
      <c r="B60" s="46">
        <v>0</v>
      </c>
      <c r="C60" s="46">
        <v>0.42</v>
      </c>
      <c r="D60" s="46">
        <v>0.75</v>
      </c>
      <c r="E60" s="46">
        <v>1.81</v>
      </c>
      <c r="F60" s="46">
        <v>5.28</v>
      </c>
      <c r="G60" s="46">
        <v>10.02</v>
      </c>
      <c r="H60" s="46">
        <v>1.98</v>
      </c>
      <c r="I60" s="46">
        <v>3.87</v>
      </c>
      <c r="J60" s="46">
        <v>1.07</v>
      </c>
      <c r="K60" s="46">
        <v>0.44</v>
      </c>
      <c r="L60" s="46">
        <v>0.09</v>
      </c>
      <c r="M60" s="46">
        <v>0.08</v>
      </c>
      <c r="N60" s="46">
        <f>MIN(N7:N51)</f>
        <v>37.410000000000004</v>
      </c>
      <c r="O60" s="46">
        <f>MIN(O7:O51)</f>
        <v>1.1862598770000001</v>
      </c>
      <c r="P60" s="47"/>
    </row>
    <row r="61" spans="1:15" ht="21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/>
      <c r="O61" s="22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6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8" customHeight="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8" customHeight="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ht="18" customHeight="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24.75" customHeight="1">
      <c r="A69" s="27"/>
      <c r="B69" s="28"/>
      <c r="C69" s="29"/>
      <c r="D69" s="26"/>
      <c r="E69" s="28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spans="1:15" ht="24.75" customHeight="1">
      <c r="A71" s="27"/>
      <c r="B71" s="28"/>
      <c r="C71" s="28"/>
      <c r="D71" s="28"/>
      <c r="E71" s="26"/>
      <c r="F71" s="28"/>
      <c r="G71" s="28"/>
      <c r="H71" s="28"/>
      <c r="I71" s="28"/>
      <c r="J71" s="28"/>
      <c r="K71" s="28"/>
      <c r="L71" s="28"/>
      <c r="M71" s="28"/>
      <c r="N71" s="30"/>
      <c r="O71" s="26"/>
    </row>
    <row r="72" spans="1:15" ht="24.75" customHeight="1">
      <c r="A72" s="27"/>
      <c r="B72" s="28"/>
      <c r="C72" s="28"/>
      <c r="D72" s="28"/>
      <c r="E72" s="26"/>
      <c r="F72" s="28"/>
      <c r="G72" s="28"/>
      <c r="H72" s="28"/>
      <c r="I72" s="28"/>
      <c r="J72" s="28"/>
      <c r="K72" s="28"/>
      <c r="L72" s="28"/>
      <c r="M72" s="28"/>
      <c r="N72" s="30"/>
      <c r="O72" s="26"/>
    </row>
    <row r="73" spans="1:15" ht="24.75" customHeight="1">
      <c r="A73" s="27"/>
      <c r="B73" s="28"/>
      <c r="C73" s="28"/>
      <c r="D73" s="28"/>
      <c r="E73" s="26"/>
      <c r="F73" s="28"/>
      <c r="G73" s="28"/>
      <c r="H73" s="28"/>
      <c r="I73" s="28"/>
      <c r="J73" s="28"/>
      <c r="K73" s="28"/>
      <c r="L73" s="28"/>
      <c r="M73" s="28"/>
      <c r="N73" s="30"/>
      <c r="O73" s="26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/>
    <row r="90" ht="18" customHeight="1"/>
    <row r="91" ht="18" customHeight="1"/>
    <row r="92" ht="18" customHeight="1"/>
    <row r="9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2016-07-08T08:37:13Z</cp:lastPrinted>
  <dcterms:created xsi:type="dcterms:W3CDTF">1994-01-31T08:04:27Z</dcterms:created>
  <dcterms:modified xsi:type="dcterms:W3CDTF">2020-04-23T02:54:58Z</dcterms:modified>
  <cp:category/>
  <cp:version/>
  <cp:contentType/>
  <cp:contentStatus/>
</cp:coreProperties>
</file>