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21" sheetId="1" r:id="rId1"/>
    <sheet name="P.21-H.05" sheetId="2" r:id="rId2"/>
  </sheets>
  <definedNames>
    <definedName name="_Regression_Int" localSheetId="1" hidden="1">1</definedName>
    <definedName name="Print_Area_MI">'P.21-H.05'!$A$1:$N$13</definedName>
  </definedNames>
  <calcPr fullCalcOnLoad="1"/>
</workbook>
</file>

<file path=xl/sharedStrings.xml><?xml version="1.0" encoding="utf-8"?>
<sst xmlns="http://schemas.openxmlformats.org/spreadsheetml/2006/main" count="34" uniqueCount="25">
  <si>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</si>
  <si>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</si>
  <si>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</si>
  <si>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</si>
  <si>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</si>
  <si>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</si>
  <si>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</si>
  <si>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</si>
  <si>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</si>
  <si>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</si>
  <si>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</si>
  <si>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</si>
  <si>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</si>
  <si>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</si>
  <si>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</si>
  <si>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</si>
  <si>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</si>
  <si>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</si>
  <si>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</si>
  <si>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</si>
  <si>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</si>
  <si>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น้ำแม่ริม (P.21)</t>
  </si>
  <si>
    <t>สถานี P.21  :  น้ำแม่ริม  อ.แม่ริม  จ.เชียงใหม่</t>
  </si>
  <si>
    <t>-</t>
  </si>
  <si>
    <t xml:space="preserve"> พี้นที่รับน้ำ    452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</si>
</sst>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33" fontId="8" fillId="0" borderId="14" xfId="0" applyFont="1" applyBorder="1" applyAlignment="1">
      <alignment/>
    </xf>
    <xf numFmtId="1" fontId="8" fillId="0" borderId="15" xfId="0" applyNumberFormat="1" applyFont="1" applyBorder="1" applyAlignment="1" applyProtection="1">
      <alignment horizontal="center"/>
      <protection/>
    </xf>
    <xf numFmtId="2" fontId="8" fillId="0" borderId="15" xfId="0" applyNumberFormat="1" applyFont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right"/>
      <protection/>
    </xf>
    <xf numFmtId="233" fontId="8" fillId="0" borderId="15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6" xfId="0" applyNumberFormat="1" applyFont="1" applyFill="1" applyBorder="1" applyAlignment="1" applyProtection="1">
      <alignment horizontal="center" vertical="center"/>
      <protection/>
    </xf>
    <xf numFmtId="1" fontId="8" fillId="33" borderId="17" xfId="0" applyNumberFormat="1" applyFont="1" applyFill="1" applyBorder="1" applyAlignment="1" applyProtection="1">
      <alignment horizontal="center" vertical="center"/>
      <protection/>
    </xf>
    <xf numFmtId="1" fontId="8" fillId="33" borderId="16" xfId="0" applyNumberFormat="1" applyFont="1" applyFill="1" applyBorder="1" applyAlignment="1">
      <alignment horizontal="center" vertical="center"/>
    </xf>
    <xf numFmtId="1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 applyProtection="1">
      <alignment horizontal="center" vertical="center"/>
      <protection/>
    </xf>
    <xf numFmtId="236" fontId="8" fillId="33" borderId="18" xfId="0" applyNumberFormat="1" applyFont="1" applyFill="1" applyBorder="1" applyAlignment="1" applyProtection="1">
      <alignment horizontal="center" vertical="center"/>
      <protection/>
    </xf>
    <xf numFmtId="236" fontId="8" fillId="35" borderId="19" xfId="0" applyNumberFormat="1" applyFont="1" applyFill="1" applyBorder="1" applyAlignment="1">
      <alignment horizontal="center" vertical="center"/>
    </xf>
    <xf numFmtId="236" fontId="8" fillId="0" borderId="20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6" borderId="21" xfId="0" applyNumberFormat="1" applyFont="1" applyFill="1" applyBorder="1" applyAlignment="1" applyProtection="1">
      <alignment horizontal="center" vertical="center"/>
      <protection/>
    </xf>
    <xf numFmtId="236" fontId="8" fillId="0" borderId="14" xfId="0" applyNumberFormat="1" applyFont="1" applyBorder="1" applyAlignment="1">
      <alignment/>
    </xf>
    <xf numFmtId="236" fontId="8" fillId="36" borderId="18" xfId="0" applyNumberFormat="1" applyFont="1" applyFill="1" applyBorder="1" applyAlignment="1">
      <alignment horizontal="center" vertical="center"/>
    </xf>
    <xf numFmtId="236" fontId="10" fillId="36" borderId="18" xfId="0" applyNumberFormat="1" applyFont="1" applyFill="1" applyBorder="1" applyAlignment="1" applyProtection="1">
      <alignment horizontal="center" vertical="center"/>
      <protection/>
    </xf>
    <xf numFmtId="236" fontId="8" fillId="35" borderId="22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236" fontId="8" fillId="35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6" borderId="18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4" xfId="0" applyNumberFormat="1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P.21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-0.02675"/>
          <c:y val="-0.009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'P.21-H.05'!$A$7:$A$77</c:f>
              <c:numCache>
                <c:ptCount val="71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  <c:pt idx="70">
                  <c:v>2567</c:v>
                </c:pt>
              </c:numCache>
            </c:numRef>
          </c:cat>
          <c:val>
            <c:numRef>
              <c:f>'P.21-H.05'!$N$7:$N$77</c:f>
              <c:numCache>
                <c:ptCount val="71"/>
                <c:pt idx="0">
                  <c:v>170.02</c:v>
                </c:pt>
                <c:pt idx="1">
                  <c:v>155.88000000000002</c:v>
                </c:pt>
                <c:pt idx="2">
                  <c:v>190.25000000000003</c:v>
                </c:pt>
                <c:pt idx="3">
                  <c:v>70.52000000000002</c:v>
                </c:pt>
                <c:pt idx="4">
                  <c:v>71.94</c:v>
                </c:pt>
                <c:pt idx="5">
                  <c:v>109.39</c:v>
                </c:pt>
                <c:pt idx="6">
                  <c:v>104.73</c:v>
                </c:pt>
                <c:pt idx="7">
                  <c:v>169.19000000000003</c:v>
                </c:pt>
                <c:pt idx="8">
                  <c:v>81.46</c:v>
                </c:pt>
                <c:pt idx="9">
                  <c:v>127.03999999999999</c:v>
                </c:pt>
                <c:pt idx="10">
                  <c:v>183.54000000000002</c:v>
                </c:pt>
                <c:pt idx="11">
                  <c:v>117.78999999999999</c:v>
                </c:pt>
                <c:pt idx="12">
                  <c:v>129.76</c:v>
                </c:pt>
                <c:pt idx="13">
                  <c:v>162.76</c:v>
                </c:pt>
                <c:pt idx="14">
                  <c:v>136.38000000000002</c:v>
                </c:pt>
                <c:pt idx="15">
                  <c:v>186.33</c:v>
                </c:pt>
                <c:pt idx="16">
                  <c:v>258.55</c:v>
                </c:pt>
                <c:pt idx="17">
                  <c:v>257.22999999999996</c:v>
                </c:pt>
                <c:pt idx="18">
                  <c:v>153.47</c:v>
                </c:pt>
                <c:pt idx="19">
                  <c:v>280.72</c:v>
                </c:pt>
                <c:pt idx="20">
                  <c:v>254.82500000000002</c:v>
                </c:pt>
                <c:pt idx="21">
                  <c:v>268.58</c:v>
                </c:pt>
                <c:pt idx="22">
                  <c:v>111.58</c:v>
                </c:pt>
                <c:pt idx="23">
                  <c:v>146.85999999999999</c:v>
                </c:pt>
                <c:pt idx="24">
                  <c:v>144.96799999999996</c:v>
                </c:pt>
                <c:pt idx="25">
                  <c:v>107.89099999999999</c:v>
                </c:pt>
                <c:pt idx="26">
                  <c:v>123.017</c:v>
                </c:pt>
                <c:pt idx="27">
                  <c:v>154.097</c:v>
                </c:pt>
                <c:pt idx="28">
                  <c:v>139.45600000000005</c:v>
                </c:pt>
                <c:pt idx="29">
                  <c:v>131.428</c:v>
                </c:pt>
                <c:pt idx="30">
                  <c:v>124.48299999999999</c:v>
                </c:pt>
                <c:pt idx="31">
                  <c:v>125.13399999999999</c:v>
                </c:pt>
                <c:pt idx="32">
                  <c:v>135.079</c:v>
                </c:pt>
                <c:pt idx="33">
                  <c:v>106.861</c:v>
                </c:pt>
                <c:pt idx="34">
                  <c:v>177.61499999999998</c:v>
                </c:pt>
                <c:pt idx="35">
                  <c:v>114.66099999999999</c:v>
                </c:pt>
                <c:pt idx="36">
                  <c:v>93.79699999999998</c:v>
                </c:pt>
                <c:pt idx="37">
                  <c:v>61.132000000000005</c:v>
                </c:pt>
                <c:pt idx="38">
                  <c:v>67.743</c:v>
                </c:pt>
                <c:pt idx="39">
                  <c:v>64.783</c:v>
                </c:pt>
                <c:pt idx="40">
                  <c:v>181.004</c:v>
                </c:pt>
                <c:pt idx="41">
                  <c:v>189.98</c:v>
                </c:pt>
                <c:pt idx="42">
                  <c:v>127.519</c:v>
                </c:pt>
                <c:pt idx="43">
                  <c:v>70.335</c:v>
                </c:pt>
                <c:pt idx="44">
                  <c:v>41.473000000000006</c:v>
                </c:pt>
                <c:pt idx="45">
                  <c:v>120.16700000000002</c:v>
                </c:pt>
                <c:pt idx="46">
                  <c:v>119.709</c:v>
                </c:pt>
                <c:pt idx="47">
                  <c:v>120.30300000000001</c:v>
                </c:pt>
                <c:pt idx="48">
                  <c:v>209.35</c:v>
                </c:pt>
                <c:pt idx="49">
                  <c:v>80.11099999999998</c:v>
                </c:pt>
                <c:pt idx="50">
                  <c:v>111.00699999999999</c:v>
                </c:pt>
                <c:pt idx="51">
                  <c:v>169.172928</c:v>
                </c:pt>
                <c:pt idx="52">
                  <c:v>206.96860800000002</c:v>
                </c:pt>
                <c:pt idx="53">
                  <c:v>157.07779200000004</c:v>
                </c:pt>
                <c:pt idx="54">
                  <c:v>154.538496</c:v>
                </c:pt>
                <c:pt idx="55">
                  <c:v>114.25622399999999</c:v>
                </c:pt>
                <c:pt idx="56">
                  <c:v>103.17024</c:v>
                </c:pt>
                <c:pt idx="57">
                  <c:v>269.40902400000004</c:v>
                </c:pt>
                <c:pt idx="58">
                  <c:v>95.05468800000004</c:v>
                </c:pt>
                <c:pt idx="59">
                  <c:v>99.94320000000002</c:v>
                </c:pt>
                <c:pt idx="60">
                  <c:v>87.15859200000001</c:v>
                </c:pt>
                <c:pt idx="61">
                  <c:v>41.370000000000005</c:v>
                </c:pt>
                <c:pt idx="62">
                  <c:v>70.89999999999998</c:v>
                </c:pt>
                <c:pt idx="63">
                  <c:v>153.24</c:v>
                </c:pt>
                <c:pt idx="64">
                  <c:v>145.79000000000002</c:v>
                </c:pt>
                <c:pt idx="65">
                  <c:v>56.03</c:v>
                </c:pt>
                <c:pt idx="66">
                  <c:v>57.67</c:v>
                </c:pt>
                <c:pt idx="67">
                  <c:v>65.545632</c:v>
                </c:pt>
                <c:pt idx="68">
                  <c:v>132.07967999999997</c:v>
                </c:pt>
                <c:pt idx="69">
                  <c:v>118.1286719999999</c:v>
                </c:pt>
                <c:pt idx="70">
                  <c:v>0.8856</c:v>
                </c:pt>
              </c:numCache>
            </c:numRef>
          </c:val>
        </c:ser>
        <c:gapWidth val="100"/>
        <c:axId val="34449287"/>
        <c:axId val="41608128"/>
      </c:barChart>
      <c:lineChart>
        <c:grouping val="standard"/>
        <c:varyColors val="0"/>
        <c:ser>
          <c:idx val="1"/>
          <c:order val="1"/>
          <c:tx>
            <c:v>ค่าเฉลี่ย 135.3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'P.21-H.05'!$A$7:$A$76</c:f>
              <c:numCache>
                <c:ptCount val="7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2566</c:v>
                </c:pt>
              </c:numCache>
            </c:numRef>
          </c:cat>
          <c:val>
            <c:numRef>
              <c:f>'P.21-H.05'!$P$7:$P$76</c:f>
              <c:numCache>
                <c:ptCount val="70"/>
                <c:pt idx="0">
                  <c:v>135.25133089026917</c:v>
                </c:pt>
                <c:pt idx="1">
                  <c:v>135.25133089026917</c:v>
                </c:pt>
                <c:pt idx="2">
                  <c:v>135.25133089026917</c:v>
                </c:pt>
                <c:pt idx="3">
                  <c:v>135.25133089026917</c:v>
                </c:pt>
                <c:pt idx="4">
                  <c:v>135.25133089026917</c:v>
                </c:pt>
                <c:pt idx="5">
                  <c:v>135.25133089026917</c:v>
                </c:pt>
                <c:pt idx="6">
                  <c:v>135.25133089026917</c:v>
                </c:pt>
                <c:pt idx="7">
                  <c:v>135.25133089026917</c:v>
                </c:pt>
                <c:pt idx="8">
                  <c:v>135.25133089026917</c:v>
                </c:pt>
                <c:pt idx="9">
                  <c:v>135.25133089026917</c:v>
                </c:pt>
                <c:pt idx="10">
                  <c:v>135.25133089026917</c:v>
                </c:pt>
                <c:pt idx="11">
                  <c:v>135.25133089026917</c:v>
                </c:pt>
                <c:pt idx="12">
                  <c:v>135.25133089026917</c:v>
                </c:pt>
                <c:pt idx="13">
                  <c:v>135.25133089026917</c:v>
                </c:pt>
                <c:pt idx="14">
                  <c:v>135.25133089026917</c:v>
                </c:pt>
                <c:pt idx="15">
                  <c:v>135.25133089026917</c:v>
                </c:pt>
                <c:pt idx="16">
                  <c:v>135.25133089026917</c:v>
                </c:pt>
                <c:pt idx="17">
                  <c:v>135.25133089026917</c:v>
                </c:pt>
                <c:pt idx="18">
                  <c:v>135.25133089026917</c:v>
                </c:pt>
                <c:pt idx="19">
                  <c:v>135.25133089026917</c:v>
                </c:pt>
                <c:pt idx="20">
                  <c:v>135.25133089026917</c:v>
                </c:pt>
                <c:pt idx="21">
                  <c:v>135.25133089026917</c:v>
                </c:pt>
                <c:pt idx="22">
                  <c:v>135.25133089026917</c:v>
                </c:pt>
                <c:pt idx="23">
                  <c:v>135.25133089026917</c:v>
                </c:pt>
                <c:pt idx="24">
                  <c:v>135.25133089026917</c:v>
                </c:pt>
                <c:pt idx="25">
                  <c:v>135.25133089026917</c:v>
                </c:pt>
                <c:pt idx="26">
                  <c:v>135.25133089026917</c:v>
                </c:pt>
                <c:pt idx="27">
                  <c:v>135.25133089026917</c:v>
                </c:pt>
                <c:pt idx="28">
                  <c:v>135.25133089026917</c:v>
                </c:pt>
                <c:pt idx="29">
                  <c:v>135.25133089026917</c:v>
                </c:pt>
                <c:pt idx="30">
                  <c:v>135.25133089026917</c:v>
                </c:pt>
                <c:pt idx="31">
                  <c:v>135.25133089026917</c:v>
                </c:pt>
                <c:pt idx="32">
                  <c:v>135.25133089026917</c:v>
                </c:pt>
                <c:pt idx="33">
                  <c:v>135.25133089026917</c:v>
                </c:pt>
                <c:pt idx="34">
                  <c:v>135.25133089026917</c:v>
                </c:pt>
                <c:pt idx="35">
                  <c:v>135.25133089026917</c:v>
                </c:pt>
                <c:pt idx="36">
                  <c:v>135.25133089026917</c:v>
                </c:pt>
                <c:pt idx="37">
                  <c:v>135.25133089026917</c:v>
                </c:pt>
                <c:pt idx="38">
                  <c:v>135.25133089026917</c:v>
                </c:pt>
                <c:pt idx="39">
                  <c:v>135.25133089026917</c:v>
                </c:pt>
                <c:pt idx="40">
                  <c:v>135.25133089026917</c:v>
                </c:pt>
                <c:pt idx="41">
                  <c:v>135.25133089026917</c:v>
                </c:pt>
                <c:pt idx="42">
                  <c:v>135.25133089026917</c:v>
                </c:pt>
                <c:pt idx="43">
                  <c:v>135.25133089026917</c:v>
                </c:pt>
                <c:pt idx="44">
                  <c:v>135.25133089026917</c:v>
                </c:pt>
                <c:pt idx="45">
                  <c:v>135.25133089026917</c:v>
                </c:pt>
                <c:pt idx="46">
                  <c:v>135.25133089026917</c:v>
                </c:pt>
                <c:pt idx="47">
                  <c:v>135.25133089026917</c:v>
                </c:pt>
                <c:pt idx="48">
                  <c:v>135.25133089026917</c:v>
                </c:pt>
                <c:pt idx="49">
                  <c:v>135.25133089026917</c:v>
                </c:pt>
                <c:pt idx="50">
                  <c:v>135.25133089026917</c:v>
                </c:pt>
                <c:pt idx="51">
                  <c:v>135.25133089026917</c:v>
                </c:pt>
                <c:pt idx="52">
                  <c:v>135.25133089026917</c:v>
                </c:pt>
                <c:pt idx="53">
                  <c:v>135.25133089026917</c:v>
                </c:pt>
                <c:pt idx="54">
                  <c:v>135.25133089026917</c:v>
                </c:pt>
                <c:pt idx="55">
                  <c:v>135.25133089026917</c:v>
                </c:pt>
                <c:pt idx="56">
                  <c:v>135.25133089026917</c:v>
                </c:pt>
                <c:pt idx="57">
                  <c:v>135.25133089026917</c:v>
                </c:pt>
                <c:pt idx="58">
                  <c:v>135.25133089026917</c:v>
                </c:pt>
                <c:pt idx="59">
                  <c:v>135.25133089026917</c:v>
                </c:pt>
                <c:pt idx="60">
                  <c:v>135.25133089026917</c:v>
                </c:pt>
                <c:pt idx="61">
                  <c:v>135.25133089026917</c:v>
                </c:pt>
                <c:pt idx="62">
                  <c:v>135.25133089026917</c:v>
                </c:pt>
                <c:pt idx="63">
                  <c:v>135.25133089026917</c:v>
                </c:pt>
                <c:pt idx="64">
                  <c:v>135.25133089026917</c:v>
                </c:pt>
                <c:pt idx="65">
                  <c:v>135.25133089026917</c:v>
                </c:pt>
                <c:pt idx="66">
                  <c:v>135.25133089026917</c:v>
                </c:pt>
                <c:pt idx="67">
                  <c:v>135.25133089026917</c:v>
                </c:pt>
                <c:pt idx="68">
                  <c:v>135.25133089026917</c:v>
                </c:pt>
                <c:pt idx="69">
                  <c:v>135.25133089026917</c:v>
                </c:pt>
              </c:numCache>
            </c:numRef>
          </c:val>
          <c:smooth val="0"/>
        </c:ser>
        <c:axId val="34449287"/>
        <c:axId val="41608128"/>
      </c:lineChart>
      <c:catAx>
        <c:axId val="3444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1608128"/>
        <c:crossesAt val="0"/>
        <c:auto val="1"/>
        <c:lblOffset val="100"/>
        <c:tickLblSkip val="2"/>
        <c:noMultiLvlLbl val="0"/>
      </c:catAx>
      <c:valAx>
        <c:axId val="4160812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49287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8"/>
  <sheetViews>
    <sheetView showGridLines="0" zoomScalePageLayoutView="0" workbookViewId="0" topLeftCell="A1">
      <pane xSplit="1" ySplit="6" topLeftCell="B6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R78" sqref="R7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2" customWidth="1"/>
    <col min="15" max="16" width="7.33203125" style="4" customWidth="1"/>
    <col min="17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52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6.25" customHeight="1">
      <c r="A3" s="54" t="s">
        <v>21</v>
      </c>
      <c r="B3" s="54"/>
      <c r="C3" s="54"/>
      <c r="D3" s="54"/>
      <c r="E3" s="5"/>
      <c r="F3" s="5"/>
      <c r="G3" s="5"/>
      <c r="H3" s="5"/>
      <c r="I3" s="5"/>
      <c r="J3" s="5"/>
      <c r="K3" s="5"/>
      <c r="L3" s="53" t="s">
        <v>24</v>
      </c>
      <c r="M3" s="53"/>
      <c r="N3" s="53"/>
      <c r="O3" s="53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3">
        <v>2497</v>
      </c>
      <c r="B7" s="37">
        <v>3.31</v>
      </c>
      <c r="C7" s="37">
        <v>18.7</v>
      </c>
      <c r="D7" s="37">
        <v>20.3</v>
      </c>
      <c r="E7" s="37">
        <v>5.53</v>
      </c>
      <c r="F7" s="37">
        <v>28.1</v>
      </c>
      <c r="G7" s="37">
        <v>36</v>
      </c>
      <c r="H7" s="37">
        <v>30.5</v>
      </c>
      <c r="I7" s="37">
        <v>8.53</v>
      </c>
      <c r="J7" s="37">
        <v>10.1</v>
      </c>
      <c r="K7" s="37">
        <v>4.18</v>
      </c>
      <c r="L7" s="37">
        <v>2.24</v>
      </c>
      <c r="M7" s="37">
        <v>2.53</v>
      </c>
      <c r="N7" s="38">
        <f>SUM(B7:M7)</f>
        <v>170.02</v>
      </c>
      <c r="O7" s="39">
        <f>+N7*1000000/(365*86400)</f>
        <v>5.391298833079655</v>
      </c>
      <c r="P7" s="40">
        <f>$N$79</f>
        <v>135.25133089026917</v>
      </c>
      <c r="Q7" s="41"/>
    </row>
    <row r="8" spans="1:17" ht="15" customHeight="1">
      <c r="A8" s="33">
        <v>2498</v>
      </c>
      <c r="B8" s="37">
        <v>2.31</v>
      </c>
      <c r="C8" s="37">
        <v>5.68</v>
      </c>
      <c r="D8" s="37">
        <v>21.1</v>
      </c>
      <c r="E8" s="37">
        <v>16.8</v>
      </c>
      <c r="F8" s="37">
        <v>32.8</v>
      </c>
      <c r="G8" s="37">
        <v>34.9</v>
      </c>
      <c r="H8" s="37">
        <v>13.6</v>
      </c>
      <c r="I8" s="37">
        <v>10.3</v>
      </c>
      <c r="J8" s="37">
        <v>8.58</v>
      </c>
      <c r="K8" s="37">
        <v>5.74</v>
      </c>
      <c r="L8" s="37">
        <v>3.09</v>
      </c>
      <c r="M8" s="37">
        <v>0.98</v>
      </c>
      <c r="N8" s="38">
        <f aca="true" t="shared" si="0" ref="N8:N67">SUM(B8:M8)</f>
        <v>155.88000000000002</v>
      </c>
      <c r="O8" s="39">
        <f aca="true" t="shared" si="1" ref="O8:O71">+N8*1000000/(365*86400)</f>
        <v>4.942922374429225</v>
      </c>
      <c r="P8" s="40">
        <f aca="true" t="shared" si="2" ref="P8:P76">$N$79</f>
        <v>135.25133089026917</v>
      </c>
      <c r="Q8" s="41"/>
    </row>
    <row r="9" spans="1:17" ht="15" customHeight="1">
      <c r="A9" s="33">
        <v>2499</v>
      </c>
      <c r="B9" s="37">
        <v>2.04</v>
      </c>
      <c r="C9" s="37">
        <v>8.25</v>
      </c>
      <c r="D9" s="37">
        <v>4.32</v>
      </c>
      <c r="E9" s="37">
        <v>18</v>
      </c>
      <c r="F9" s="37">
        <v>31.1</v>
      </c>
      <c r="G9" s="37">
        <v>71.72</v>
      </c>
      <c r="H9" s="37">
        <v>18.5</v>
      </c>
      <c r="I9" s="37">
        <v>13.3</v>
      </c>
      <c r="J9" s="37">
        <v>10.5</v>
      </c>
      <c r="K9" s="37">
        <v>6.52</v>
      </c>
      <c r="L9" s="37">
        <v>2.86</v>
      </c>
      <c r="M9" s="37">
        <v>3.14</v>
      </c>
      <c r="N9" s="38">
        <f t="shared" si="0"/>
        <v>190.25000000000003</v>
      </c>
      <c r="O9" s="39">
        <f t="shared" si="1"/>
        <v>6.032787924911213</v>
      </c>
      <c r="P9" s="40">
        <f t="shared" si="2"/>
        <v>135.25133089026917</v>
      </c>
      <c r="Q9" s="41"/>
    </row>
    <row r="10" spans="1:17" ht="15" customHeight="1">
      <c r="A10" s="33">
        <v>2500</v>
      </c>
      <c r="B10" s="37">
        <v>0.49</v>
      </c>
      <c r="C10" s="37">
        <v>1.06</v>
      </c>
      <c r="D10" s="37">
        <v>12.5</v>
      </c>
      <c r="E10" s="37">
        <v>4.26</v>
      </c>
      <c r="F10" s="37">
        <v>13.2</v>
      </c>
      <c r="G10" s="37">
        <v>15.8</v>
      </c>
      <c r="H10" s="37">
        <v>10.2</v>
      </c>
      <c r="I10" s="37">
        <v>4.98</v>
      </c>
      <c r="J10" s="37">
        <v>3.39</v>
      </c>
      <c r="K10" s="37">
        <v>1.92</v>
      </c>
      <c r="L10" s="37">
        <v>2.29</v>
      </c>
      <c r="M10" s="37">
        <v>0.43</v>
      </c>
      <c r="N10" s="38">
        <f t="shared" si="0"/>
        <v>70.52000000000002</v>
      </c>
      <c r="O10" s="39">
        <f t="shared" si="1"/>
        <v>2.2361745306950795</v>
      </c>
      <c r="P10" s="40">
        <f t="shared" si="2"/>
        <v>135.25133089026917</v>
      </c>
      <c r="Q10" s="41"/>
    </row>
    <row r="11" spans="1:17" ht="15" customHeight="1">
      <c r="A11" s="33">
        <v>2501</v>
      </c>
      <c r="B11" s="37">
        <v>1.25</v>
      </c>
      <c r="C11" s="37">
        <v>1.79</v>
      </c>
      <c r="D11" s="37">
        <v>3.17</v>
      </c>
      <c r="E11" s="37">
        <v>11.3</v>
      </c>
      <c r="F11" s="37">
        <v>19.3</v>
      </c>
      <c r="G11" s="37">
        <v>18.4</v>
      </c>
      <c r="H11" s="37">
        <v>6.55</v>
      </c>
      <c r="I11" s="37">
        <v>3.13</v>
      </c>
      <c r="J11" s="37">
        <v>4.16</v>
      </c>
      <c r="K11" s="37">
        <v>1.33</v>
      </c>
      <c r="L11" s="37">
        <v>1.43</v>
      </c>
      <c r="M11" s="37">
        <v>0.13</v>
      </c>
      <c r="N11" s="38">
        <f t="shared" si="0"/>
        <v>71.94</v>
      </c>
      <c r="O11" s="39">
        <f t="shared" si="1"/>
        <v>2.281202435312024</v>
      </c>
      <c r="P11" s="40">
        <f t="shared" si="2"/>
        <v>135.25133089026917</v>
      </c>
      <c r="Q11" s="41"/>
    </row>
    <row r="12" spans="1:17" ht="15" customHeight="1">
      <c r="A12" s="33">
        <v>2502</v>
      </c>
      <c r="B12" s="37">
        <v>0.24</v>
      </c>
      <c r="C12" s="37">
        <v>1.73</v>
      </c>
      <c r="D12" s="37">
        <v>4.38</v>
      </c>
      <c r="E12" s="37" t="s">
        <v>23</v>
      </c>
      <c r="F12" s="37">
        <v>20.3</v>
      </c>
      <c r="G12" s="37">
        <v>46.8</v>
      </c>
      <c r="H12" s="37">
        <v>18.4</v>
      </c>
      <c r="I12" s="37">
        <v>6.17</v>
      </c>
      <c r="J12" s="37">
        <v>6.12</v>
      </c>
      <c r="K12" s="37">
        <v>2.5</v>
      </c>
      <c r="L12" s="37">
        <v>1.94</v>
      </c>
      <c r="M12" s="37">
        <v>0.81</v>
      </c>
      <c r="N12" s="38">
        <f t="shared" si="0"/>
        <v>109.39</v>
      </c>
      <c r="O12" s="39">
        <f t="shared" si="1"/>
        <v>3.468734145104008</v>
      </c>
      <c r="P12" s="40">
        <f t="shared" si="2"/>
        <v>135.25133089026917</v>
      </c>
      <c r="Q12" s="41"/>
    </row>
    <row r="13" spans="1:17" ht="15" customHeight="1">
      <c r="A13" s="33">
        <v>2503</v>
      </c>
      <c r="B13" s="37">
        <v>0.59</v>
      </c>
      <c r="C13" s="37">
        <v>1.16</v>
      </c>
      <c r="D13" s="37">
        <v>4.05</v>
      </c>
      <c r="E13" s="37">
        <v>4.29</v>
      </c>
      <c r="F13" s="37">
        <v>17.2</v>
      </c>
      <c r="G13" s="37">
        <v>28.3</v>
      </c>
      <c r="H13" s="37">
        <v>17</v>
      </c>
      <c r="I13" s="37">
        <v>6.72</v>
      </c>
      <c r="J13" s="37">
        <v>15.7</v>
      </c>
      <c r="K13" s="37">
        <v>3.99</v>
      </c>
      <c r="L13" s="37">
        <v>2.98</v>
      </c>
      <c r="M13" s="37">
        <v>2.75</v>
      </c>
      <c r="N13" s="38">
        <f t="shared" si="0"/>
        <v>104.73</v>
      </c>
      <c r="O13" s="39">
        <f t="shared" si="1"/>
        <v>3.320966514459665</v>
      </c>
      <c r="P13" s="40">
        <f t="shared" si="2"/>
        <v>135.25133089026917</v>
      </c>
      <c r="Q13" s="41"/>
    </row>
    <row r="14" spans="1:17" ht="15" customHeight="1">
      <c r="A14" s="33">
        <v>2504</v>
      </c>
      <c r="B14" s="37">
        <v>2.02</v>
      </c>
      <c r="C14" s="37">
        <v>6.81</v>
      </c>
      <c r="D14" s="37">
        <v>9.55</v>
      </c>
      <c r="E14" s="37">
        <v>6.49</v>
      </c>
      <c r="F14" s="37">
        <v>28.5</v>
      </c>
      <c r="G14" s="37">
        <v>42.1</v>
      </c>
      <c r="H14" s="37">
        <v>47.2</v>
      </c>
      <c r="I14" s="37">
        <v>9.12</v>
      </c>
      <c r="J14" s="37">
        <v>8.8</v>
      </c>
      <c r="K14" s="37">
        <v>4.63</v>
      </c>
      <c r="L14" s="37">
        <v>2.39</v>
      </c>
      <c r="M14" s="37">
        <v>1.58</v>
      </c>
      <c r="N14" s="38">
        <f t="shared" si="0"/>
        <v>169.19000000000003</v>
      </c>
      <c r="O14" s="39">
        <f t="shared" si="1"/>
        <v>5.364979705733131</v>
      </c>
      <c r="P14" s="40">
        <f t="shared" si="2"/>
        <v>135.25133089026917</v>
      </c>
      <c r="Q14" s="41"/>
    </row>
    <row r="15" spans="1:17" ht="15" customHeight="1">
      <c r="A15" s="33">
        <v>2505</v>
      </c>
      <c r="B15" s="37">
        <v>1.44</v>
      </c>
      <c r="C15" s="37">
        <v>2.46</v>
      </c>
      <c r="D15" s="37">
        <v>1.77</v>
      </c>
      <c r="E15" s="37">
        <v>7.03</v>
      </c>
      <c r="F15" s="37">
        <v>13.9</v>
      </c>
      <c r="G15" s="37">
        <v>17.5</v>
      </c>
      <c r="H15" s="37">
        <v>25.4</v>
      </c>
      <c r="I15" s="37">
        <v>4.41</v>
      </c>
      <c r="J15" s="37">
        <v>4.45</v>
      </c>
      <c r="K15" s="37">
        <v>1.22</v>
      </c>
      <c r="L15" s="37">
        <v>0.99</v>
      </c>
      <c r="M15" s="37">
        <v>0.89</v>
      </c>
      <c r="N15" s="38">
        <f t="shared" si="0"/>
        <v>81.46</v>
      </c>
      <c r="O15" s="39">
        <f t="shared" si="1"/>
        <v>2.583079654997463</v>
      </c>
      <c r="P15" s="40">
        <f t="shared" si="2"/>
        <v>135.25133089026917</v>
      </c>
      <c r="Q15" s="41"/>
    </row>
    <row r="16" spans="1:17" ht="15" customHeight="1">
      <c r="A16" s="33">
        <v>2506</v>
      </c>
      <c r="B16" s="37">
        <v>0.74</v>
      </c>
      <c r="C16" s="37">
        <v>0.29</v>
      </c>
      <c r="D16" s="37">
        <v>2.79</v>
      </c>
      <c r="E16" s="37">
        <v>9.31</v>
      </c>
      <c r="F16" s="37">
        <v>36</v>
      </c>
      <c r="G16" s="37">
        <v>13.9</v>
      </c>
      <c r="H16" s="37">
        <v>28.2</v>
      </c>
      <c r="I16" s="37">
        <v>18.5</v>
      </c>
      <c r="J16" s="37">
        <v>9.46</v>
      </c>
      <c r="K16" s="37">
        <v>3.83</v>
      </c>
      <c r="L16" s="37">
        <v>2.08</v>
      </c>
      <c r="M16" s="37">
        <v>1.94</v>
      </c>
      <c r="N16" s="38">
        <f t="shared" si="0"/>
        <v>127.03999999999999</v>
      </c>
      <c r="O16" s="39">
        <f t="shared" si="1"/>
        <v>4.028411973617453</v>
      </c>
      <c r="P16" s="40">
        <f t="shared" si="2"/>
        <v>135.25133089026917</v>
      </c>
      <c r="Q16" s="41"/>
    </row>
    <row r="17" spans="1:17" ht="15" customHeight="1">
      <c r="A17" s="33">
        <v>2507</v>
      </c>
      <c r="B17" s="37">
        <v>1.78</v>
      </c>
      <c r="C17" s="37">
        <v>11.4</v>
      </c>
      <c r="D17" s="37">
        <v>12.1</v>
      </c>
      <c r="E17" s="37">
        <v>23.6</v>
      </c>
      <c r="F17" s="37">
        <v>13.9</v>
      </c>
      <c r="G17" s="37">
        <v>36.4</v>
      </c>
      <c r="H17" s="37">
        <v>32.8</v>
      </c>
      <c r="I17" s="37">
        <v>16.5</v>
      </c>
      <c r="J17" s="37">
        <v>15.1</v>
      </c>
      <c r="K17" s="37">
        <v>8.71</v>
      </c>
      <c r="L17" s="37">
        <v>6.14</v>
      </c>
      <c r="M17" s="37">
        <v>5.11</v>
      </c>
      <c r="N17" s="38">
        <f t="shared" si="0"/>
        <v>183.54000000000002</v>
      </c>
      <c r="O17" s="39">
        <f t="shared" si="1"/>
        <v>5.820015220700153</v>
      </c>
      <c r="P17" s="40">
        <f t="shared" si="2"/>
        <v>135.25133089026917</v>
      </c>
      <c r="Q17" s="41"/>
    </row>
    <row r="18" spans="1:17" ht="15" customHeight="1">
      <c r="A18" s="33">
        <v>2508</v>
      </c>
      <c r="B18" s="37">
        <v>3.71</v>
      </c>
      <c r="C18" s="37">
        <v>6.57</v>
      </c>
      <c r="D18" s="37">
        <v>9.78</v>
      </c>
      <c r="E18" s="37">
        <v>2.97</v>
      </c>
      <c r="F18" s="37">
        <v>18</v>
      </c>
      <c r="G18" s="37">
        <v>18.6</v>
      </c>
      <c r="H18" s="37">
        <v>28</v>
      </c>
      <c r="I18" s="37">
        <v>14.1</v>
      </c>
      <c r="J18" s="37">
        <v>9.24</v>
      </c>
      <c r="K18" s="37">
        <v>3.61</v>
      </c>
      <c r="L18" s="37">
        <v>1.92</v>
      </c>
      <c r="M18" s="37">
        <v>1.29</v>
      </c>
      <c r="N18" s="38">
        <f t="shared" si="0"/>
        <v>117.78999999999999</v>
      </c>
      <c r="O18" s="39">
        <f t="shared" si="1"/>
        <v>3.7350963977676304</v>
      </c>
      <c r="P18" s="40">
        <f t="shared" si="2"/>
        <v>135.25133089026917</v>
      </c>
      <c r="Q18" s="41"/>
    </row>
    <row r="19" spans="1:17" ht="15" customHeight="1">
      <c r="A19" s="33">
        <v>2509</v>
      </c>
      <c r="B19" s="37">
        <v>1.15</v>
      </c>
      <c r="C19" s="37">
        <v>6.88</v>
      </c>
      <c r="D19" s="37">
        <v>7.49</v>
      </c>
      <c r="E19" s="37">
        <v>9.31</v>
      </c>
      <c r="F19" s="37">
        <v>33.6</v>
      </c>
      <c r="G19" s="37">
        <v>32.4</v>
      </c>
      <c r="H19" s="37">
        <v>16.9</v>
      </c>
      <c r="I19" s="37">
        <v>8.71</v>
      </c>
      <c r="J19" s="37">
        <v>6.83</v>
      </c>
      <c r="K19" s="37">
        <v>2.95</v>
      </c>
      <c r="L19" s="37">
        <v>1.72</v>
      </c>
      <c r="M19" s="37">
        <v>1.82</v>
      </c>
      <c r="N19" s="38">
        <f t="shared" si="0"/>
        <v>129.76</v>
      </c>
      <c r="O19" s="39">
        <f t="shared" si="1"/>
        <v>4.114662607813292</v>
      </c>
      <c r="P19" s="40">
        <f t="shared" si="2"/>
        <v>135.25133089026917</v>
      </c>
      <c r="Q19" s="41"/>
    </row>
    <row r="20" spans="1:17" ht="15" customHeight="1">
      <c r="A20" s="33">
        <v>2510</v>
      </c>
      <c r="B20" s="37">
        <v>2.8</v>
      </c>
      <c r="C20" s="37">
        <v>8.77</v>
      </c>
      <c r="D20" s="37">
        <v>7.95</v>
      </c>
      <c r="E20" s="37">
        <v>11.1</v>
      </c>
      <c r="F20" s="37">
        <v>28</v>
      </c>
      <c r="G20" s="37">
        <v>54.1</v>
      </c>
      <c r="H20" s="37">
        <v>19.1</v>
      </c>
      <c r="I20" s="37">
        <v>11.8</v>
      </c>
      <c r="J20" s="37">
        <v>9.65</v>
      </c>
      <c r="K20" s="37">
        <v>5.68</v>
      </c>
      <c r="L20" s="37">
        <v>2.14</v>
      </c>
      <c r="M20" s="37">
        <v>1.67</v>
      </c>
      <c r="N20" s="38">
        <f t="shared" si="0"/>
        <v>162.76</v>
      </c>
      <c r="O20" s="39">
        <f t="shared" si="1"/>
        <v>5.161085743277524</v>
      </c>
      <c r="P20" s="40">
        <f t="shared" si="2"/>
        <v>135.25133089026917</v>
      </c>
      <c r="Q20" s="41"/>
    </row>
    <row r="21" spans="1:17" ht="15" customHeight="1">
      <c r="A21" s="33">
        <v>2511</v>
      </c>
      <c r="B21" s="37">
        <v>2.94</v>
      </c>
      <c r="C21" s="37">
        <v>6.35</v>
      </c>
      <c r="D21" s="37">
        <v>8.31</v>
      </c>
      <c r="E21" s="37">
        <v>15.3</v>
      </c>
      <c r="F21" s="37">
        <v>31.4</v>
      </c>
      <c r="G21" s="37">
        <v>15.6</v>
      </c>
      <c r="H21" s="37">
        <v>25.4</v>
      </c>
      <c r="I21" s="37">
        <v>13.1</v>
      </c>
      <c r="J21" s="37">
        <v>9.42</v>
      </c>
      <c r="K21" s="37">
        <v>4.32</v>
      </c>
      <c r="L21" s="37">
        <v>2.4</v>
      </c>
      <c r="M21" s="37">
        <v>1.84</v>
      </c>
      <c r="N21" s="38">
        <f t="shared" si="0"/>
        <v>136.38000000000002</v>
      </c>
      <c r="O21" s="39">
        <f t="shared" si="1"/>
        <v>4.324581430745815</v>
      </c>
      <c r="P21" s="40">
        <f t="shared" si="2"/>
        <v>135.25133089026917</v>
      </c>
      <c r="Q21" s="41"/>
    </row>
    <row r="22" spans="1:17" ht="15" customHeight="1">
      <c r="A22" s="33">
        <v>2512</v>
      </c>
      <c r="B22" s="37">
        <v>1.84</v>
      </c>
      <c r="C22" s="37">
        <v>15.4</v>
      </c>
      <c r="D22" s="37">
        <v>16.5</v>
      </c>
      <c r="E22" s="37">
        <v>15.8</v>
      </c>
      <c r="F22" s="37">
        <v>53.3</v>
      </c>
      <c r="G22" s="37">
        <v>25.7</v>
      </c>
      <c r="H22" s="37">
        <v>16.4</v>
      </c>
      <c r="I22" s="37">
        <v>15.1</v>
      </c>
      <c r="J22" s="37">
        <v>9.97</v>
      </c>
      <c r="K22" s="37">
        <v>5.71</v>
      </c>
      <c r="L22" s="37">
        <v>4.61</v>
      </c>
      <c r="M22" s="37">
        <v>6</v>
      </c>
      <c r="N22" s="38">
        <f t="shared" si="0"/>
        <v>186.33</v>
      </c>
      <c r="O22" s="39">
        <f t="shared" si="1"/>
        <v>5.908485540334856</v>
      </c>
      <c r="P22" s="40">
        <f t="shared" si="2"/>
        <v>135.25133089026917</v>
      </c>
      <c r="Q22" s="41"/>
    </row>
    <row r="23" spans="1:17" ht="15" customHeight="1">
      <c r="A23" s="33">
        <v>2513</v>
      </c>
      <c r="B23" s="37">
        <v>7.1</v>
      </c>
      <c r="C23" s="37">
        <v>29.2</v>
      </c>
      <c r="D23" s="37">
        <v>26.4</v>
      </c>
      <c r="E23" s="37">
        <v>21.4</v>
      </c>
      <c r="F23" s="37">
        <v>59.5</v>
      </c>
      <c r="G23" s="37">
        <v>46.7</v>
      </c>
      <c r="H23" s="37">
        <v>20.1</v>
      </c>
      <c r="I23" s="37">
        <v>15.3</v>
      </c>
      <c r="J23" s="37">
        <v>15</v>
      </c>
      <c r="K23" s="37">
        <v>9.72</v>
      </c>
      <c r="L23" s="37">
        <v>3.73</v>
      </c>
      <c r="M23" s="37">
        <v>4.4</v>
      </c>
      <c r="N23" s="38">
        <f t="shared" si="0"/>
        <v>258.55</v>
      </c>
      <c r="O23" s="39">
        <f t="shared" si="1"/>
        <v>8.198566717402334</v>
      </c>
      <c r="P23" s="40">
        <f t="shared" si="2"/>
        <v>135.25133089026917</v>
      </c>
      <c r="Q23" s="41"/>
    </row>
    <row r="24" spans="1:17" ht="15" customHeight="1">
      <c r="A24" s="33">
        <v>2514</v>
      </c>
      <c r="B24" s="37">
        <v>2.73</v>
      </c>
      <c r="C24" s="37">
        <v>7.77</v>
      </c>
      <c r="D24" s="37">
        <v>17.8</v>
      </c>
      <c r="E24" s="37">
        <v>44.2</v>
      </c>
      <c r="F24" s="37">
        <v>63.3</v>
      </c>
      <c r="G24" s="37">
        <v>39.6</v>
      </c>
      <c r="H24" s="37">
        <v>35.8</v>
      </c>
      <c r="I24" s="37">
        <v>18.2</v>
      </c>
      <c r="J24" s="37">
        <v>12</v>
      </c>
      <c r="K24" s="37">
        <v>7.63</v>
      </c>
      <c r="L24" s="37">
        <v>4.68</v>
      </c>
      <c r="M24" s="37">
        <v>3.52</v>
      </c>
      <c r="N24" s="38">
        <f t="shared" si="0"/>
        <v>257.22999999999996</v>
      </c>
      <c r="O24" s="39">
        <f t="shared" si="1"/>
        <v>8.156709791983763</v>
      </c>
      <c r="P24" s="40">
        <f t="shared" si="2"/>
        <v>135.25133089026917</v>
      </c>
      <c r="Q24" s="41"/>
    </row>
    <row r="25" spans="1:17" ht="15" customHeight="1">
      <c r="A25" s="33">
        <v>2515</v>
      </c>
      <c r="B25" s="37">
        <v>4.9</v>
      </c>
      <c r="C25" s="37">
        <v>4.65</v>
      </c>
      <c r="D25" s="37">
        <v>9.27</v>
      </c>
      <c r="E25" s="37">
        <v>6.28</v>
      </c>
      <c r="F25" s="37">
        <v>28.6</v>
      </c>
      <c r="G25" s="37">
        <v>32.5</v>
      </c>
      <c r="H25" s="37">
        <v>23.4</v>
      </c>
      <c r="I25" s="37">
        <v>19.6</v>
      </c>
      <c r="J25" s="37">
        <v>11.9</v>
      </c>
      <c r="K25" s="37">
        <v>5.81</v>
      </c>
      <c r="L25" s="37">
        <v>3.4</v>
      </c>
      <c r="M25" s="37">
        <v>3.16</v>
      </c>
      <c r="N25" s="38">
        <f t="shared" si="0"/>
        <v>153.47</v>
      </c>
      <c r="O25" s="39">
        <f t="shared" si="1"/>
        <v>4.866501775748351</v>
      </c>
      <c r="P25" s="40">
        <f t="shared" si="2"/>
        <v>135.25133089026917</v>
      </c>
      <c r="Q25" s="41"/>
    </row>
    <row r="26" spans="1:17" ht="15" customHeight="1">
      <c r="A26" s="33">
        <v>2516</v>
      </c>
      <c r="B26" s="37">
        <v>1.86</v>
      </c>
      <c r="C26" s="37">
        <v>7.8</v>
      </c>
      <c r="D26" s="37">
        <v>20.9</v>
      </c>
      <c r="E26" s="37">
        <v>22.4</v>
      </c>
      <c r="F26" s="37">
        <v>72.5</v>
      </c>
      <c r="G26" s="37">
        <v>78.79</v>
      </c>
      <c r="H26" s="37">
        <v>30.4</v>
      </c>
      <c r="I26" s="37">
        <v>18.4</v>
      </c>
      <c r="J26" s="37">
        <v>12.6</v>
      </c>
      <c r="K26" s="37">
        <v>7.46</v>
      </c>
      <c r="L26" s="37">
        <v>4.57</v>
      </c>
      <c r="M26" s="37">
        <v>3.04</v>
      </c>
      <c r="N26" s="38">
        <f t="shared" si="0"/>
        <v>280.72</v>
      </c>
      <c r="O26" s="39">
        <f t="shared" si="1"/>
        <v>8.901572805682395</v>
      </c>
      <c r="P26" s="40">
        <f t="shared" si="2"/>
        <v>135.25133089026917</v>
      </c>
      <c r="Q26" s="41"/>
    </row>
    <row r="27" spans="1:17" ht="15" customHeight="1">
      <c r="A27" s="33">
        <v>2517</v>
      </c>
      <c r="B27" s="37">
        <v>2.84</v>
      </c>
      <c r="C27" s="37">
        <v>11.63</v>
      </c>
      <c r="D27" s="37">
        <v>14.37</v>
      </c>
      <c r="E27" s="37">
        <v>19.565</v>
      </c>
      <c r="F27" s="37">
        <v>42.44</v>
      </c>
      <c r="G27" s="37">
        <v>52.27</v>
      </c>
      <c r="H27" s="37">
        <v>32.1</v>
      </c>
      <c r="I27" s="37">
        <v>32</v>
      </c>
      <c r="J27" s="37">
        <v>15.25</v>
      </c>
      <c r="K27" s="37">
        <v>19</v>
      </c>
      <c r="L27" s="37">
        <v>7.59</v>
      </c>
      <c r="M27" s="37">
        <v>5.77</v>
      </c>
      <c r="N27" s="38">
        <f t="shared" si="0"/>
        <v>254.82500000000002</v>
      </c>
      <c r="O27" s="39">
        <f t="shared" si="1"/>
        <v>8.080447742262812</v>
      </c>
      <c r="P27" s="40">
        <f t="shared" si="2"/>
        <v>135.25133089026917</v>
      </c>
      <c r="Q27" s="41"/>
    </row>
    <row r="28" spans="1:17" ht="15" customHeight="1">
      <c r="A28" s="33">
        <v>2518</v>
      </c>
      <c r="B28" s="37">
        <v>4.77</v>
      </c>
      <c r="C28" s="37">
        <v>11.8</v>
      </c>
      <c r="D28" s="37">
        <v>30.2</v>
      </c>
      <c r="E28" s="37">
        <v>34.6</v>
      </c>
      <c r="F28" s="37">
        <v>49.6</v>
      </c>
      <c r="G28" s="37">
        <v>47.8</v>
      </c>
      <c r="H28" s="37">
        <v>46.8</v>
      </c>
      <c r="I28" s="37">
        <v>23</v>
      </c>
      <c r="J28" s="37">
        <v>16.5</v>
      </c>
      <c r="K28" s="37" t="s">
        <v>23</v>
      </c>
      <c r="L28" s="37" t="s">
        <v>23</v>
      </c>
      <c r="M28" s="37">
        <v>3.51</v>
      </c>
      <c r="N28" s="38">
        <f t="shared" si="0"/>
        <v>268.58</v>
      </c>
      <c r="O28" s="39">
        <f t="shared" si="1"/>
        <v>8.516615930999492</v>
      </c>
      <c r="P28" s="40">
        <f t="shared" si="2"/>
        <v>135.25133089026917</v>
      </c>
      <c r="Q28" s="41"/>
    </row>
    <row r="29" spans="1:17" ht="15" customHeight="1">
      <c r="A29" s="33">
        <v>2519</v>
      </c>
      <c r="B29" s="37" t="s">
        <v>23</v>
      </c>
      <c r="C29" s="37" t="s">
        <v>23</v>
      </c>
      <c r="D29" s="37">
        <v>6.76</v>
      </c>
      <c r="E29" s="37">
        <v>4.73</v>
      </c>
      <c r="F29" s="37">
        <v>17.4</v>
      </c>
      <c r="G29" s="37">
        <v>21.1</v>
      </c>
      <c r="H29" s="37">
        <v>23.8</v>
      </c>
      <c r="I29" s="37">
        <v>13.3</v>
      </c>
      <c r="J29" s="37">
        <v>8.5</v>
      </c>
      <c r="K29" s="37">
        <v>8.86</v>
      </c>
      <c r="L29" s="37">
        <v>3.96</v>
      </c>
      <c r="M29" s="37">
        <v>3.17</v>
      </c>
      <c r="N29" s="38">
        <f t="shared" si="0"/>
        <v>111.58</v>
      </c>
      <c r="O29" s="39">
        <f t="shared" si="1"/>
        <v>3.5381785895484525</v>
      </c>
      <c r="P29" s="40">
        <f t="shared" si="2"/>
        <v>135.25133089026917</v>
      </c>
      <c r="Q29" s="41"/>
    </row>
    <row r="30" spans="1:17" ht="15" customHeight="1">
      <c r="A30" s="33">
        <v>2520</v>
      </c>
      <c r="B30" s="37">
        <v>5.53</v>
      </c>
      <c r="C30" s="37">
        <v>8.63</v>
      </c>
      <c r="D30" s="37">
        <v>7.7</v>
      </c>
      <c r="E30" s="37">
        <v>12.6</v>
      </c>
      <c r="F30" s="37">
        <v>17.1</v>
      </c>
      <c r="G30" s="37">
        <v>34</v>
      </c>
      <c r="H30" s="37">
        <v>23.8</v>
      </c>
      <c r="I30" s="37">
        <v>12.8</v>
      </c>
      <c r="J30" s="37">
        <v>9.45</v>
      </c>
      <c r="K30" s="37">
        <v>8.03</v>
      </c>
      <c r="L30" s="37">
        <v>4.4</v>
      </c>
      <c r="M30" s="37">
        <v>2.82</v>
      </c>
      <c r="N30" s="38">
        <f t="shared" si="0"/>
        <v>146.85999999999999</v>
      </c>
      <c r="O30" s="39">
        <f t="shared" si="1"/>
        <v>4.6569000507356675</v>
      </c>
      <c r="P30" s="40">
        <f t="shared" si="2"/>
        <v>135.25133089026917</v>
      </c>
      <c r="Q30" s="41"/>
    </row>
    <row r="31" spans="1:17" ht="15" customHeight="1">
      <c r="A31" s="33">
        <v>2521</v>
      </c>
      <c r="B31" s="37">
        <v>3.132</v>
      </c>
      <c r="C31" s="37">
        <v>6.917</v>
      </c>
      <c r="D31" s="37">
        <v>7.833</v>
      </c>
      <c r="E31" s="37">
        <v>24.589</v>
      </c>
      <c r="F31" s="37">
        <v>29.894</v>
      </c>
      <c r="G31" s="37">
        <v>27.901</v>
      </c>
      <c r="H31" s="37">
        <v>18.877</v>
      </c>
      <c r="I31" s="37">
        <v>10.147</v>
      </c>
      <c r="J31" s="37">
        <v>7.95</v>
      </c>
      <c r="K31" s="37">
        <v>3.993</v>
      </c>
      <c r="L31" s="37">
        <v>2.307</v>
      </c>
      <c r="M31" s="37">
        <v>1.428</v>
      </c>
      <c r="N31" s="38">
        <f t="shared" si="0"/>
        <v>144.96799999999996</v>
      </c>
      <c r="O31" s="39">
        <f t="shared" si="1"/>
        <v>4.596905124302384</v>
      </c>
      <c r="P31" s="40">
        <f t="shared" si="2"/>
        <v>135.25133089026917</v>
      </c>
      <c r="Q31" s="41"/>
    </row>
    <row r="32" spans="1:17" ht="15" customHeight="1">
      <c r="A32" s="33">
        <v>2522</v>
      </c>
      <c r="B32" s="37">
        <v>1.441</v>
      </c>
      <c r="C32" s="37">
        <v>6.087</v>
      </c>
      <c r="D32" s="37">
        <v>15.826</v>
      </c>
      <c r="E32" s="37">
        <v>5.244</v>
      </c>
      <c r="F32" s="37">
        <v>13.332</v>
      </c>
      <c r="G32" s="37">
        <v>22.245</v>
      </c>
      <c r="H32" s="37">
        <v>21.8</v>
      </c>
      <c r="I32" s="37">
        <v>7.955</v>
      </c>
      <c r="J32" s="37">
        <v>6.479</v>
      </c>
      <c r="K32" s="37">
        <v>3.366</v>
      </c>
      <c r="L32" s="37">
        <v>2.17</v>
      </c>
      <c r="M32" s="37">
        <v>1.946</v>
      </c>
      <c r="N32" s="38">
        <f t="shared" si="0"/>
        <v>107.89099999999999</v>
      </c>
      <c r="O32" s="39">
        <f t="shared" si="1"/>
        <v>3.4212011669203446</v>
      </c>
      <c r="P32" s="40">
        <f t="shared" si="2"/>
        <v>135.25133089026917</v>
      </c>
      <c r="Q32" s="41"/>
    </row>
    <row r="33" spans="1:17" ht="15" customHeight="1">
      <c r="A33" s="33">
        <v>2523</v>
      </c>
      <c r="B33" s="37">
        <v>2.6</v>
      </c>
      <c r="C33" s="37">
        <v>8.294</v>
      </c>
      <c r="D33" s="37">
        <v>12.467</v>
      </c>
      <c r="E33" s="37">
        <v>17.1</v>
      </c>
      <c r="F33" s="37">
        <v>17.206</v>
      </c>
      <c r="G33" s="37">
        <v>27.176</v>
      </c>
      <c r="H33" s="37">
        <v>15.066</v>
      </c>
      <c r="I33" s="37">
        <v>9.596</v>
      </c>
      <c r="J33" s="37">
        <v>7.571</v>
      </c>
      <c r="K33" s="37">
        <v>3.232</v>
      </c>
      <c r="L33" s="37">
        <v>1.892</v>
      </c>
      <c r="M33" s="37">
        <v>0.817</v>
      </c>
      <c r="N33" s="38">
        <f t="shared" si="0"/>
        <v>123.017</v>
      </c>
      <c r="O33" s="39">
        <f t="shared" si="1"/>
        <v>3.900843480466768</v>
      </c>
      <c r="P33" s="40">
        <f t="shared" si="2"/>
        <v>135.25133089026917</v>
      </c>
      <c r="Q33" s="41"/>
    </row>
    <row r="34" spans="1:17" ht="15" customHeight="1">
      <c r="A34" s="33">
        <v>2524</v>
      </c>
      <c r="B34" s="37">
        <v>0.833</v>
      </c>
      <c r="C34" s="37">
        <v>13.467</v>
      </c>
      <c r="D34" s="37">
        <v>14.062</v>
      </c>
      <c r="E34" s="37">
        <v>18.342</v>
      </c>
      <c r="F34" s="37">
        <v>30.363</v>
      </c>
      <c r="G34" s="37">
        <v>19.546</v>
      </c>
      <c r="H34" s="37">
        <v>13.759</v>
      </c>
      <c r="I34" s="37">
        <v>21.648</v>
      </c>
      <c r="J34" s="37">
        <v>11.306</v>
      </c>
      <c r="K34" s="37">
        <v>5.891</v>
      </c>
      <c r="L34" s="37">
        <v>3.063</v>
      </c>
      <c r="M34" s="37">
        <v>1.817</v>
      </c>
      <c r="N34" s="38">
        <f t="shared" si="0"/>
        <v>154.097</v>
      </c>
      <c r="O34" s="39">
        <f t="shared" si="1"/>
        <v>4.886383815322172</v>
      </c>
      <c r="P34" s="40">
        <f t="shared" si="2"/>
        <v>135.25133089026917</v>
      </c>
      <c r="Q34" s="41"/>
    </row>
    <row r="35" spans="1:17" ht="15" customHeight="1">
      <c r="A35" s="33">
        <v>2525</v>
      </c>
      <c r="B35" s="37">
        <v>4.124</v>
      </c>
      <c r="C35" s="37">
        <v>7.713</v>
      </c>
      <c r="D35" s="37">
        <v>17.354</v>
      </c>
      <c r="E35" s="37">
        <v>8.117</v>
      </c>
      <c r="F35" s="37">
        <v>16.931</v>
      </c>
      <c r="G35" s="37">
        <v>36.555</v>
      </c>
      <c r="H35" s="37">
        <v>23.666</v>
      </c>
      <c r="I35" s="37">
        <v>11.763</v>
      </c>
      <c r="J35" s="37">
        <v>6.758</v>
      </c>
      <c r="K35" s="37">
        <v>3.507</v>
      </c>
      <c r="L35" s="37">
        <v>1.977</v>
      </c>
      <c r="M35" s="37">
        <v>0.991</v>
      </c>
      <c r="N35" s="38">
        <f t="shared" si="0"/>
        <v>139.45600000000005</v>
      </c>
      <c r="O35" s="39">
        <f t="shared" si="1"/>
        <v>4.422120750887876</v>
      </c>
      <c r="P35" s="40">
        <f t="shared" si="2"/>
        <v>135.25133089026917</v>
      </c>
      <c r="Q35" s="41"/>
    </row>
    <row r="36" spans="1:17" ht="15" customHeight="1">
      <c r="A36" s="33">
        <v>2526</v>
      </c>
      <c r="B36" s="37">
        <v>0.467</v>
      </c>
      <c r="C36" s="37">
        <v>1.635</v>
      </c>
      <c r="D36" s="37">
        <v>4.831</v>
      </c>
      <c r="E36" s="37">
        <v>3.583</v>
      </c>
      <c r="F36" s="37">
        <v>17.26</v>
      </c>
      <c r="G36" s="37">
        <v>32.856</v>
      </c>
      <c r="H36" s="37">
        <v>21.509</v>
      </c>
      <c r="I36" s="37">
        <v>27.191</v>
      </c>
      <c r="J36" s="37">
        <v>10.163</v>
      </c>
      <c r="K36" s="37">
        <v>6.107</v>
      </c>
      <c r="L36" s="37">
        <v>4.221</v>
      </c>
      <c r="M36" s="37">
        <v>1.605</v>
      </c>
      <c r="N36" s="38">
        <f t="shared" si="0"/>
        <v>131.428</v>
      </c>
      <c r="O36" s="39">
        <f t="shared" si="1"/>
        <v>4.167554540842212</v>
      </c>
      <c r="P36" s="40">
        <f t="shared" si="2"/>
        <v>135.25133089026917</v>
      </c>
      <c r="Q36" s="41"/>
    </row>
    <row r="37" spans="1:17" ht="15" customHeight="1">
      <c r="A37" s="33">
        <v>2527</v>
      </c>
      <c r="B37" s="37">
        <v>2.394</v>
      </c>
      <c r="C37" s="37">
        <v>8.402</v>
      </c>
      <c r="D37" s="37">
        <v>17.845</v>
      </c>
      <c r="E37" s="37">
        <v>7.886</v>
      </c>
      <c r="F37" s="37">
        <v>19.276</v>
      </c>
      <c r="G37" s="37">
        <v>23.225</v>
      </c>
      <c r="H37" s="37">
        <v>24.207</v>
      </c>
      <c r="I37" s="37">
        <v>9.732</v>
      </c>
      <c r="J37" s="37">
        <v>5.698</v>
      </c>
      <c r="K37" s="37">
        <v>3.887</v>
      </c>
      <c r="L37" s="37">
        <v>1.364</v>
      </c>
      <c r="M37" s="37">
        <v>0.567</v>
      </c>
      <c r="N37" s="38">
        <f t="shared" si="0"/>
        <v>124.48299999999999</v>
      </c>
      <c r="O37" s="39">
        <f t="shared" si="1"/>
        <v>3.9473300355149665</v>
      </c>
      <c r="P37" s="40">
        <f t="shared" si="2"/>
        <v>135.25133089026917</v>
      </c>
      <c r="Q37" s="41"/>
    </row>
    <row r="38" spans="1:17" ht="15" customHeight="1">
      <c r="A38" s="33">
        <v>2528</v>
      </c>
      <c r="B38" s="37">
        <v>1.096</v>
      </c>
      <c r="C38" s="37">
        <v>2.48</v>
      </c>
      <c r="D38" s="37">
        <v>8.223</v>
      </c>
      <c r="E38" s="37">
        <v>10.363</v>
      </c>
      <c r="F38" s="37">
        <v>9.878</v>
      </c>
      <c r="G38" s="37">
        <v>25.576</v>
      </c>
      <c r="H38" s="37">
        <v>19.398</v>
      </c>
      <c r="I38" s="37">
        <v>31.859</v>
      </c>
      <c r="J38" s="37">
        <v>9.529</v>
      </c>
      <c r="K38" s="37">
        <v>4.277</v>
      </c>
      <c r="L38" s="37">
        <v>1.749</v>
      </c>
      <c r="M38" s="37">
        <v>0.706</v>
      </c>
      <c r="N38" s="38">
        <f t="shared" si="0"/>
        <v>125.13399999999999</v>
      </c>
      <c r="O38" s="39">
        <f t="shared" si="1"/>
        <v>3.967973110096397</v>
      </c>
      <c r="P38" s="40">
        <f t="shared" si="2"/>
        <v>135.25133089026917</v>
      </c>
      <c r="Q38" s="41"/>
    </row>
    <row r="39" spans="1:17" ht="15" customHeight="1">
      <c r="A39" s="33">
        <v>2529</v>
      </c>
      <c r="B39" s="37">
        <v>1.69</v>
      </c>
      <c r="C39" s="37">
        <v>7.592</v>
      </c>
      <c r="D39" s="37">
        <v>10.574</v>
      </c>
      <c r="E39" s="37">
        <v>15.565</v>
      </c>
      <c r="F39" s="37">
        <v>22.628</v>
      </c>
      <c r="G39" s="37">
        <v>28.219</v>
      </c>
      <c r="H39" s="37">
        <v>19.129</v>
      </c>
      <c r="I39" s="37">
        <v>10.865</v>
      </c>
      <c r="J39" s="37">
        <v>8.331</v>
      </c>
      <c r="K39" s="37">
        <v>6.057</v>
      </c>
      <c r="L39" s="37">
        <v>2.476</v>
      </c>
      <c r="M39" s="37">
        <v>1.953</v>
      </c>
      <c r="N39" s="38">
        <f t="shared" si="0"/>
        <v>135.079</v>
      </c>
      <c r="O39" s="39">
        <f t="shared" si="1"/>
        <v>4.2833269913749366</v>
      </c>
      <c r="P39" s="40">
        <f t="shared" si="2"/>
        <v>135.25133089026917</v>
      </c>
      <c r="Q39" s="41"/>
    </row>
    <row r="40" spans="1:17" ht="15" customHeight="1">
      <c r="A40" s="33">
        <v>2530</v>
      </c>
      <c r="B40" s="37">
        <v>1.919</v>
      </c>
      <c r="C40" s="37">
        <v>3.049</v>
      </c>
      <c r="D40" s="37">
        <v>5.448</v>
      </c>
      <c r="E40" s="37">
        <v>2.756</v>
      </c>
      <c r="F40" s="37">
        <v>27.935</v>
      </c>
      <c r="G40" s="37">
        <v>19.425</v>
      </c>
      <c r="H40" s="37">
        <v>13.461</v>
      </c>
      <c r="I40" s="37">
        <v>17.805</v>
      </c>
      <c r="J40" s="37">
        <v>9.146</v>
      </c>
      <c r="K40" s="37">
        <v>4.322</v>
      </c>
      <c r="L40" s="37">
        <v>0.961</v>
      </c>
      <c r="M40" s="37">
        <v>0.634</v>
      </c>
      <c r="N40" s="38">
        <f t="shared" si="0"/>
        <v>106.861</v>
      </c>
      <c r="O40" s="39">
        <f t="shared" si="1"/>
        <v>3.3885400811770676</v>
      </c>
      <c r="P40" s="40">
        <f t="shared" si="2"/>
        <v>135.25133089026917</v>
      </c>
      <c r="Q40" s="41"/>
    </row>
    <row r="41" spans="1:17" ht="15" customHeight="1">
      <c r="A41" s="33">
        <v>2531</v>
      </c>
      <c r="B41" s="37">
        <v>2.881</v>
      </c>
      <c r="C41" s="37">
        <v>12.129</v>
      </c>
      <c r="D41" s="37">
        <v>24.94</v>
      </c>
      <c r="E41" s="37">
        <v>36.04</v>
      </c>
      <c r="F41" s="37">
        <v>29.98</v>
      </c>
      <c r="G41" s="37">
        <v>18.764</v>
      </c>
      <c r="H41" s="37">
        <v>18.134</v>
      </c>
      <c r="I41" s="37">
        <v>16.593</v>
      </c>
      <c r="J41" s="37">
        <v>10.078</v>
      </c>
      <c r="K41" s="37">
        <v>3.848</v>
      </c>
      <c r="L41" s="37">
        <v>2.195</v>
      </c>
      <c r="M41" s="37">
        <v>2.033</v>
      </c>
      <c r="N41" s="38">
        <f t="shared" si="0"/>
        <v>177.61499999999998</v>
      </c>
      <c r="O41" s="39">
        <f t="shared" si="1"/>
        <v>5.632134703196346</v>
      </c>
      <c r="P41" s="40">
        <f t="shared" si="2"/>
        <v>135.25133089026917</v>
      </c>
      <c r="Q41" s="41"/>
    </row>
    <row r="42" spans="1:17" ht="15" customHeight="1">
      <c r="A42" s="33">
        <v>2532</v>
      </c>
      <c r="B42" s="37">
        <v>2.223</v>
      </c>
      <c r="C42" s="37">
        <v>7.207</v>
      </c>
      <c r="D42" s="37">
        <v>11.763</v>
      </c>
      <c r="E42" s="37">
        <v>11.394</v>
      </c>
      <c r="F42" s="37">
        <v>16.17</v>
      </c>
      <c r="G42" s="37">
        <v>17.261</v>
      </c>
      <c r="H42" s="37">
        <v>23.446</v>
      </c>
      <c r="I42" s="37">
        <v>9.389</v>
      </c>
      <c r="J42" s="37">
        <v>6.604</v>
      </c>
      <c r="K42" s="37">
        <v>3</v>
      </c>
      <c r="L42" s="37">
        <v>3.815</v>
      </c>
      <c r="M42" s="37">
        <v>2.389</v>
      </c>
      <c r="N42" s="38">
        <f t="shared" si="0"/>
        <v>114.66099999999999</v>
      </c>
      <c r="O42" s="39">
        <f t="shared" si="1"/>
        <v>3.6358764586504306</v>
      </c>
      <c r="P42" s="40">
        <f t="shared" si="2"/>
        <v>135.25133089026917</v>
      </c>
      <c r="Q42" s="41"/>
    </row>
    <row r="43" spans="1:17" ht="15" customHeight="1">
      <c r="A43" s="33">
        <v>2533</v>
      </c>
      <c r="B43" s="37">
        <v>0.587</v>
      </c>
      <c r="C43" s="37">
        <v>5.616</v>
      </c>
      <c r="D43" s="37">
        <v>5.356</v>
      </c>
      <c r="E43" s="37">
        <v>6.165</v>
      </c>
      <c r="F43" s="37">
        <v>13.976</v>
      </c>
      <c r="G43" s="37">
        <v>28.392</v>
      </c>
      <c r="H43" s="37">
        <v>14.574</v>
      </c>
      <c r="I43" s="37">
        <v>10.987</v>
      </c>
      <c r="J43" s="37">
        <v>5.273</v>
      </c>
      <c r="K43" s="37">
        <v>1.711</v>
      </c>
      <c r="L43" s="37">
        <v>1.029</v>
      </c>
      <c r="M43" s="37">
        <v>0.131</v>
      </c>
      <c r="N43" s="38">
        <f t="shared" si="0"/>
        <v>93.79699999999998</v>
      </c>
      <c r="O43" s="39">
        <f t="shared" si="1"/>
        <v>2.9742833587011663</v>
      </c>
      <c r="P43" s="40">
        <f t="shared" si="2"/>
        <v>135.25133089026917</v>
      </c>
      <c r="Q43" s="41"/>
    </row>
    <row r="44" spans="1:17" s="18" customFormat="1" ht="15" customHeight="1">
      <c r="A44" s="34">
        <v>2534</v>
      </c>
      <c r="B44" s="42">
        <v>0.119</v>
      </c>
      <c r="C44" s="42">
        <v>0</v>
      </c>
      <c r="D44" s="42">
        <v>0.674</v>
      </c>
      <c r="E44" s="42">
        <v>1.795</v>
      </c>
      <c r="F44" s="42">
        <v>15.958</v>
      </c>
      <c r="G44" s="42">
        <v>15.373</v>
      </c>
      <c r="H44" s="42">
        <v>10.103</v>
      </c>
      <c r="I44" s="42">
        <v>10.3</v>
      </c>
      <c r="J44" s="42">
        <v>4.58</v>
      </c>
      <c r="K44" s="42">
        <v>1.469</v>
      </c>
      <c r="L44" s="42">
        <v>0.45</v>
      </c>
      <c r="M44" s="42">
        <v>0.311</v>
      </c>
      <c r="N44" s="38">
        <f t="shared" si="0"/>
        <v>61.132000000000005</v>
      </c>
      <c r="O44" s="39">
        <f t="shared" si="1"/>
        <v>1.9384830035514968</v>
      </c>
      <c r="P44" s="40">
        <f t="shared" si="2"/>
        <v>135.25133089026917</v>
      </c>
      <c r="Q44" s="43"/>
    </row>
    <row r="45" spans="1:17" ht="15" customHeight="1">
      <c r="A45" s="35">
        <v>2535</v>
      </c>
      <c r="B45" s="44">
        <v>0</v>
      </c>
      <c r="C45" s="44">
        <v>0</v>
      </c>
      <c r="D45" s="44">
        <v>0.447</v>
      </c>
      <c r="E45" s="44">
        <v>3.326</v>
      </c>
      <c r="F45" s="44">
        <v>12.787</v>
      </c>
      <c r="G45" s="44">
        <v>22.124</v>
      </c>
      <c r="H45" s="44">
        <v>13.229</v>
      </c>
      <c r="I45" s="44">
        <v>6.217</v>
      </c>
      <c r="J45" s="44">
        <v>6.92</v>
      </c>
      <c r="K45" s="44">
        <v>1.918</v>
      </c>
      <c r="L45" s="44">
        <v>0.496</v>
      </c>
      <c r="M45" s="44">
        <v>0.279</v>
      </c>
      <c r="N45" s="38">
        <f t="shared" si="0"/>
        <v>67.743</v>
      </c>
      <c r="O45" s="39">
        <f t="shared" si="1"/>
        <v>2.148116438356164</v>
      </c>
      <c r="P45" s="40">
        <f t="shared" si="2"/>
        <v>135.25133089026917</v>
      </c>
      <c r="Q45" s="41"/>
    </row>
    <row r="46" spans="1:17" ht="15" customHeight="1">
      <c r="A46" s="35">
        <v>2536</v>
      </c>
      <c r="B46" s="44">
        <v>0.23</v>
      </c>
      <c r="C46" s="44">
        <v>1.06</v>
      </c>
      <c r="D46" s="44">
        <v>0.789</v>
      </c>
      <c r="E46" s="44">
        <v>3.24</v>
      </c>
      <c r="F46" s="44">
        <v>4.72</v>
      </c>
      <c r="G46" s="44">
        <v>26.6</v>
      </c>
      <c r="H46" s="44">
        <v>17.5</v>
      </c>
      <c r="I46" s="44">
        <v>5.43</v>
      </c>
      <c r="J46" s="44">
        <v>3.25</v>
      </c>
      <c r="K46" s="44">
        <v>0.367</v>
      </c>
      <c r="L46" s="44">
        <v>0.167</v>
      </c>
      <c r="M46" s="44">
        <v>1.43</v>
      </c>
      <c r="N46" s="38">
        <f t="shared" si="0"/>
        <v>64.783</v>
      </c>
      <c r="O46" s="39">
        <f t="shared" si="1"/>
        <v>2.0542554540842213</v>
      </c>
      <c r="P46" s="40">
        <f t="shared" si="2"/>
        <v>135.25133089026917</v>
      </c>
      <c r="Q46" s="41"/>
    </row>
    <row r="47" spans="1:17" ht="15" customHeight="1">
      <c r="A47" s="33">
        <v>2537</v>
      </c>
      <c r="B47" s="37">
        <v>2.12</v>
      </c>
      <c r="C47" s="37">
        <v>4.93</v>
      </c>
      <c r="D47" s="37">
        <v>12.3</v>
      </c>
      <c r="E47" s="37">
        <v>13.4</v>
      </c>
      <c r="F47" s="37">
        <v>45.3</v>
      </c>
      <c r="G47" s="37">
        <v>53</v>
      </c>
      <c r="H47" s="37">
        <v>21.2</v>
      </c>
      <c r="I47" s="37">
        <v>10.9</v>
      </c>
      <c r="J47" s="37">
        <v>10.9</v>
      </c>
      <c r="K47" s="37">
        <v>5.14</v>
      </c>
      <c r="L47" s="37">
        <v>1.5</v>
      </c>
      <c r="M47" s="37">
        <v>0.314</v>
      </c>
      <c r="N47" s="38">
        <f t="shared" si="0"/>
        <v>181.004</v>
      </c>
      <c r="O47" s="39">
        <f t="shared" si="1"/>
        <v>5.739599188229326</v>
      </c>
      <c r="P47" s="40">
        <f t="shared" si="2"/>
        <v>135.25133089026917</v>
      </c>
      <c r="Q47" s="41"/>
    </row>
    <row r="48" spans="1:17" ht="15" customHeight="1">
      <c r="A48" s="33">
        <v>2538</v>
      </c>
      <c r="B48" s="37">
        <v>1.03</v>
      </c>
      <c r="C48" s="37">
        <v>6.25</v>
      </c>
      <c r="D48" s="37">
        <v>5.73</v>
      </c>
      <c r="E48" s="37">
        <v>20.64</v>
      </c>
      <c r="F48" s="37">
        <v>53.96</v>
      </c>
      <c r="G48" s="37">
        <v>45.82</v>
      </c>
      <c r="H48" s="37">
        <v>22.95</v>
      </c>
      <c r="I48" s="37">
        <v>13.99</v>
      </c>
      <c r="J48" s="37">
        <v>8.41</v>
      </c>
      <c r="K48" s="37">
        <v>5.25</v>
      </c>
      <c r="L48" s="37">
        <v>4.51</v>
      </c>
      <c r="M48" s="37">
        <v>1.44</v>
      </c>
      <c r="N48" s="38">
        <f t="shared" si="0"/>
        <v>189.98</v>
      </c>
      <c r="O48" s="39">
        <f t="shared" si="1"/>
        <v>6.024226281075596</v>
      </c>
      <c r="P48" s="40">
        <f t="shared" si="2"/>
        <v>135.25133089026917</v>
      </c>
      <c r="Q48" s="41"/>
    </row>
    <row r="49" spans="1:17" ht="15" customHeight="1">
      <c r="A49" s="33">
        <v>2539</v>
      </c>
      <c r="B49" s="37">
        <v>1.464</v>
      </c>
      <c r="C49" s="37">
        <v>3.715</v>
      </c>
      <c r="D49" s="37">
        <v>11.263</v>
      </c>
      <c r="E49" s="37">
        <v>11.47</v>
      </c>
      <c r="F49" s="37">
        <v>20.031</v>
      </c>
      <c r="G49" s="37">
        <v>32.67</v>
      </c>
      <c r="H49" s="37">
        <v>20.384</v>
      </c>
      <c r="I49" s="37">
        <v>13.6</v>
      </c>
      <c r="J49" s="37">
        <v>7.528</v>
      </c>
      <c r="K49" s="37">
        <v>3.632</v>
      </c>
      <c r="L49" s="37">
        <v>1.229</v>
      </c>
      <c r="M49" s="37">
        <v>0.533</v>
      </c>
      <c r="N49" s="38">
        <f t="shared" si="0"/>
        <v>127.519</v>
      </c>
      <c r="O49" s="39">
        <f t="shared" si="1"/>
        <v>4.043600963977676</v>
      </c>
      <c r="P49" s="40">
        <f t="shared" si="2"/>
        <v>135.25133089026917</v>
      </c>
      <c r="Q49" s="41"/>
    </row>
    <row r="50" spans="1:17" ht="15" customHeight="1">
      <c r="A50" s="33">
        <v>2540</v>
      </c>
      <c r="B50" s="37">
        <v>0.906</v>
      </c>
      <c r="C50" s="37">
        <v>1.417</v>
      </c>
      <c r="D50" s="37">
        <v>0.55</v>
      </c>
      <c r="E50" s="37">
        <v>6.944</v>
      </c>
      <c r="F50" s="37">
        <v>12.988</v>
      </c>
      <c r="G50" s="37">
        <v>14.677</v>
      </c>
      <c r="H50" s="37">
        <v>21.628</v>
      </c>
      <c r="I50" s="37">
        <v>6.494</v>
      </c>
      <c r="J50" s="37">
        <v>3.098</v>
      </c>
      <c r="K50" s="37">
        <v>1.056</v>
      </c>
      <c r="L50" s="37">
        <v>0.439</v>
      </c>
      <c r="M50" s="37">
        <v>0.138</v>
      </c>
      <c r="N50" s="38">
        <f t="shared" si="0"/>
        <v>70.335</v>
      </c>
      <c r="O50" s="39">
        <f t="shared" si="1"/>
        <v>2.2303082191780823</v>
      </c>
      <c r="P50" s="40">
        <f t="shared" si="2"/>
        <v>135.25133089026917</v>
      </c>
      <c r="Q50" s="41"/>
    </row>
    <row r="51" spans="1:17" ht="15" customHeight="1">
      <c r="A51" s="33">
        <v>2541</v>
      </c>
      <c r="B51" s="37">
        <v>0.302</v>
      </c>
      <c r="C51" s="37">
        <v>2.115</v>
      </c>
      <c r="D51" s="37">
        <v>0.851</v>
      </c>
      <c r="E51" s="37">
        <v>3.662</v>
      </c>
      <c r="F51" s="37">
        <v>9.336</v>
      </c>
      <c r="G51" s="37">
        <v>11.256</v>
      </c>
      <c r="H51" s="37">
        <v>2.882</v>
      </c>
      <c r="I51" s="37">
        <v>5.838</v>
      </c>
      <c r="J51" s="37">
        <v>2.332</v>
      </c>
      <c r="K51" s="37">
        <v>1.703</v>
      </c>
      <c r="L51" s="37">
        <v>0.459</v>
      </c>
      <c r="M51" s="37">
        <v>0.737</v>
      </c>
      <c r="N51" s="38">
        <f t="shared" si="0"/>
        <v>41.473000000000006</v>
      </c>
      <c r="O51" s="39">
        <f t="shared" si="1"/>
        <v>1.3151002029426688</v>
      </c>
      <c r="P51" s="40">
        <f t="shared" si="2"/>
        <v>135.25133089026917</v>
      </c>
      <c r="Q51" s="41"/>
    </row>
    <row r="52" spans="1:17" ht="15" customHeight="1">
      <c r="A52" s="33">
        <v>2542</v>
      </c>
      <c r="B52" s="37">
        <v>1.266</v>
      </c>
      <c r="C52" s="37">
        <v>16.034</v>
      </c>
      <c r="D52" s="37">
        <v>9.846</v>
      </c>
      <c r="E52" s="37">
        <v>7.191</v>
      </c>
      <c r="F52" s="37">
        <v>23.393</v>
      </c>
      <c r="G52" s="37">
        <v>19.856</v>
      </c>
      <c r="H52" s="37">
        <v>13.058</v>
      </c>
      <c r="I52" s="37">
        <v>15.498</v>
      </c>
      <c r="J52" s="37">
        <v>6.248</v>
      </c>
      <c r="K52" s="37">
        <v>4.189</v>
      </c>
      <c r="L52" s="37">
        <v>2.049</v>
      </c>
      <c r="M52" s="37">
        <v>1.539</v>
      </c>
      <c r="N52" s="38">
        <f t="shared" si="0"/>
        <v>120.16700000000002</v>
      </c>
      <c r="O52" s="39">
        <f t="shared" si="1"/>
        <v>3.8104705733130397</v>
      </c>
      <c r="P52" s="40">
        <f t="shared" si="2"/>
        <v>135.25133089026917</v>
      </c>
      <c r="Q52" s="41"/>
    </row>
    <row r="53" spans="1:17" ht="15" customHeight="1">
      <c r="A53" s="33">
        <v>2543</v>
      </c>
      <c r="B53" s="37">
        <v>3.52</v>
      </c>
      <c r="C53" s="37">
        <v>17.359</v>
      </c>
      <c r="D53" s="37">
        <v>14.683</v>
      </c>
      <c r="E53" s="37">
        <v>10.085</v>
      </c>
      <c r="F53" s="37">
        <v>15.511</v>
      </c>
      <c r="G53" s="37">
        <v>17.628</v>
      </c>
      <c r="H53" s="37">
        <v>14.921</v>
      </c>
      <c r="I53" s="37">
        <v>11.311</v>
      </c>
      <c r="J53" s="37">
        <v>6.735</v>
      </c>
      <c r="K53" s="37">
        <v>3.537</v>
      </c>
      <c r="L53" s="37">
        <v>1.198</v>
      </c>
      <c r="M53" s="37">
        <v>3.221</v>
      </c>
      <c r="N53" s="38">
        <f t="shared" si="0"/>
        <v>119.709</v>
      </c>
      <c r="O53" s="39">
        <f t="shared" si="1"/>
        <v>3.795947488584475</v>
      </c>
      <c r="P53" s="40">
        <f t="shared" si="2"/>
        <v>135.25133089026917</v>
      </c>
      <c r="Q53" s="41"/>
    </row>
    <row r="54" spans="1:17" ht="15" customHeight="1">
      <c r="A54" s="33">
        <v>2544</v>
      </c>
      <c r="B54" s="37">
        <v>1.632</v>
      </c>
      <c r="C54" s="37">
        <v>12.795</v>
      </c>
      <c r="D54" s="37">
        <v>5.29</v>
      </c>
      <c r="E54" s="37">
        <v>19.01</v>
      </c>
      <c r="F54" s="37">
        <v>32.637</v>
      </c>
      <c r="G54" s="37">
        <v>11.129</v>
      </c>
      <c r="H54" s="37">
        <v>16.317</v>
      </c>
      <c r="I54" s="37">
        <v>10.867</v>
      </c>
      <c r="J54" s="37">
        <v>4.997</v>
      </c>
      <c r="K54" s="37">
        <v>3.101</v>
      </c>
      <c r="L54" s="37">
        <v>1.709</v>
      </c>
      <c r="M54" s="37">
        <v>0.819</v>
      </c>
      <c r="N54" s="38">
        <f t="shared" si="0"/>
        <v>120.30300000000001</v>
      </c>
      <c r="O54" s="39">
        <f t="shared" si="1"/>
        <v>3.8147831050228316</v>
      </c>
      <c r="P54" s="40">
        <f t="shared" si="2"/>
        <v>135.25133089026917</v>
      </c>
      <c r="Q54" s="41"/>
    </row>
    <row r="55" spans="1:17" ht="15" customHeight="1">
      <c r="A55" s="33">
        <v>2545</v>
      </c>
      <c r="B55" s="37">
        <v>1.25</v>
      </c>
      <c r="C55" s="37">
        <v>9.527</v>
      </c>
      <c r="D55" s="37">
        <v>10.491</v>
      </c>
      <c r="E55" s="37">
        <v>12.238</v>
      </c>
      <c r="F55" s="37">
        <v>29.404</v>
      </c>
      <c r="G55" s="37">
        <v>57.805</v>
      </c>
      <c r="H55" s="37">
        <v>23.255</v>
      </c>
      <c r="I55" s="37">
        <v>28.717</v>
      </c>
      <c r="J55" s="37">
        <v>16.808</v>
      </c>
      <c r="K55" s="37">
        <v>12.506</v>
      </c>
      <c r="L55" s="37">
        <v>3.821</v>
      </c>
      <c r="M55" s="37">
        <v>3.528</v>
      </c>
      <c r="N55" s="38">
        <f t="shared" si="0"/>
        <v>209.35</v>
      </c>
      <c r="O55" s="39">
        <f t="shared" si="1"/>
        <v>6.638444951801116</v>
      </c>
      <c r="P55" s="40">
        <f t="shared" si="2"/>
        <v>135.25133089026917</v>
      </c>
      <c r="Q55" s="41"/>
    </row>
    <row r="56" spans="1:17" ht="15" customHeight="1">
      <c r="A56" s="33">
        <v>2546</v>
      </c>
      <c r="B56" s="37">
        <v>2.506</v>
      </c>
      <c r="C56" s="37">
        <v>3.214</v>
      </c>
      <c r="D56" s="37">
        <v>7.572</v>
      </c>
      <c r="E56" s="37">
        <v>11.587</v>
      </c>
      <c r="F56" s="37">
        <v>12.39</v>
      </c>
      <c r="G56" s="37">
        <v>23.25</v>
      </c>
      <c r="H56" s="37">
        <v>9.411</v>
      </c>
      <c r="I56" s="37">
        <v>5.556</v>
      </c>
      <c r="J56" s="37">
        <v>2.439</v>
      </c>
      <c r="K56" s="37">
        <v>1.61</v>
      </c>
      <c r="L56" s="37">
        <v>0.535</v>
      </c>
      <c r="M56" s="37">
        <v>0.041</v>
      </c>
      <c r="N56" s="38">
        <f t="shared" si="0"/>
        <v>80.11099999999998</v>
      </c>
      <c r="O56" s="39">
        <f t="shared" si="1"/>
        <v>2.540303145611364</v>
      </c>
      <c r="P56" s="40">
        <f t="shared" si="2"/>
        <v>135.25133089026917</v>
      </c>
      <c r="Q56" s="41"/>
    </row>
    <row r="57" spans="1:17" ht="15" customHeight="1">
      <c r="A57" s="33">
        <v>2547</v>
      </c>
      <c r="B57" s="37">
        <v>0.25</v>
      </c>
      <c r="C57" s="37">
        <v>3.383</v>
      </c>
      <c r="D57" s="37">
        <v>10.847</v>
      </c>
      <c r="E57" s="37">
        <v>13.119</v>
      </c>
      <c r="F57" s="37">
        <v>21.851</v>
      </c>
      <c r="G57" s="37">
        <v>34.729</v>
      </c>
      <c r="H57" s="37">
        <v>12.304</v>
      </c>
      <c r="I57" s="37">
        <v>6.181</v>
      </c>
      <c r="J57" s="37">
        <v>3.524</v>
      </c>
      <c r="K57" s="37">
        <v>2.52</v>
      </c>
      <c r="L57" s="37">
        <v>0.229</v>
      </c>
      <c r="M57" s="37">
        <v>2.07</v>
      </c>
      <c r="N57" s="38">
        <f t="shared" si="0"/>
        <v>111.00699999999999</v>
      </c>
      <c r="O57" s="39">
        <f t="shared" si="1"/>
        <v>3.520008878741755</v>
      </c>
      <c r="P57" s="40">
        <f t="shared" si="2"/>
        <v>135.25133089026917</v>
      </c>
      <c r="Q57" s="41"/>
    </row>
    <row r="58" spans="1:17" ht="15" customHeight="1">
      <c r="A58" s="33">
        <v>2548</v>
      </c>
      <c r="B58" s="37">
        <v>1.6225920000000007</v>
      </c>
      <c r="C58" s="37">
        <v>3.8681280000000005</v>
      </c>
      <c r="D58" s="37">
        <v>7.786368</v>
      </c>
      <c r="E58" s="37">
        <v>22.544352000000003</v>
      </c>
      <c r="F58" s="37">
        <v>28.02124800000001</v>
      </c>
      <c r="G58" s="37">
        <v>45.76262400000001</v>
      </c>
      <c r="H58" s="37">
        <v>27.52099200000001</v>
      </c>
      <c r="I58" s="37">
        <v>18.503424</v>
      </c>
      <c r="J58" s="37">
        <v>7.891776000000001</v>
      </c>
      <c r="K58" s="37">
        <v>4.233600000000002</v>
      </c>
      <c r="L58" s="37">
        <v>1.130976</v>
      </c>
      <c r="M58" s="37">
        <v>0.286848</v>
      </c>
      <c r="N58" s="38">
        <f t="shared" si="0"/>
        <v>169.172928</v>
      </c>
      <c r="O58" s="39">
        <f t="shared" si="1"/>
        <v>5.364438356164383</v>
      </c>
      <c r="P58" s="40">
        <f t="shared" si="2"/>
        <v>135.25133089026917</v>
      </c>
      <c r="Q58" s="41"/>
    </row>
    <row r="59" spans="1:17" ht="15" customHeight="1">
      <c r="A59" s="33">
        <v>2549</v>
      </c>
      <c r="B59" s="37">
        <v>2.8460160000000005</v>
      </c>
      <c r="C59" s="37">
        <v>12.691296</v>
      </c>
      <c r="D59" s="37">
        <v>13.704768000000001</v>
      </c>
      <c r="E59" s="37">
        <v>32.164128000000005</v>
      </c>
      <c r="F59" s="37">
        <v>40.506912</v>
      </c>
      <c r="G59" s="37">
        <v>42.100128</v>
      </c>
      <c r="H59" s="37">
        <v>32.493311999999996</v>
      </c>
      <c r="I59" s="37">
        <v>14.470272000000003</v>
      </c>
      <c r="J59" s="37">
        <v>7.6576319999999996</v>
      </c>
      <c r="K59" s="37">
        <v>4.162752000000003</v>
      </c>
      <c r="L59" s="37">
        <v>2.407968</v>
      </c>
      <c r="M59" s="37">
        <v>1.7634239999999999</v>
      </c>
      <c r="N59" s="38">
        <f t="shared" si="0"/>
        <v>206.96860800000002</v>
      </c>
      <c r="O59" s="39">
        <f t="shared" si="1"/>
        <v>6.562931506849316</v>
      </c>
      <c r="P59" s="40">
        <f t="shared" si="2"/>
        <v>135.25133089026917</v>
      </c>
      <c r="Q59" s="41"/>
    </row>
    <row r="60" spans="1:17" ht="15" customHeight="1">
      <c r="A60" s="33">
        <v>2550</v>
      </c>
      <c r="B60" s="45">
        <v>2.0373120000000005</v>
      </c>
      <c r="C60" s="45">
        <v>20.08368</v>
      </c>
      <c r="D60" s="45">
        <v>17.897759999999998</v>
      </c>
      <c r="E60" s="45">
        <v>11.630304000000015</v>
      </c>
      <c r="F60" s="45">
        <v>17.512415999999998</v>
      </c>
      <c r="G60" s="45">
        <v>29.369952</v>
      </c>
      <c r="H60" s="45">
        <v>23.97772800000001</v>
      </c>
      <c r="I60" s="45">
        <v>14.876352000000004</v>
      </c>
      <c r="J60" s="45">
        <v>7.4338560000000005</v>
      </c>
      <c r="K60" s="45">
        <v>4.901472000000002</v>
      </c>
      <c r="L60" s="45">
        <v>4.493664000000014</v>
      </c>
      <c r="M60" s="45">
        <v>2.8632959999999996</v>
      </c>
      <c r="N60" s="38">
        <f t="shared" si="0"/>
        <v>157.07779200000004</v>
      </c>
      <c r="O60" s="39">
        <f t="shared" si="1"/>
        <v>4.980904109589043</v>
      </c>
      <c r="P60" s="40">
        <f t="shared" si="2"/>
        <v>135.25133089026917</v>
      </c>
      <c r="Q60" s="41"/>
    </row>
    <row r="61" spans="1:17" ht="15" customHeight="1">
      <c r="A61" s="33">
        <v>2551</v>
      </c>
      <c r="B61" s="45">
        <v>2.655936000000001</v>
      </c>
      <c r="C61" s="45">
        <v>10.253952000000002</v>
      </c>
      <c r="D61" s="45">
        <v>8.681472</v>
      </c>
      <c r="E61" s="45">
        <v>9.675936</v>
      </c>
      <c r="F61" s="45">
        <v>25.452576000000008</v>
      </c>
      <c r="G61" s="45">
        <v>36.68457600000001</v>
      </c>
      <c r="H61" s="45">
        <v>23.619168000000002</v>
      </c>
      <c r="I61" s="45">
        <v>16.077312</v>
      </c>
      <c r="J61" s="45">
        <v>8.22528</v>
      </c>
      <c r="K61" s="45">
        <v>6.87744</v>
      </c>
      <c r="L61" s="45">
        <v>3.4041599999999996</v>
      </c>
      <c r="M61" s="45">
        <v>2.930688</v>
      </c>
      <c r="N61" s="38">
        <f t="shared" si="0"/>
        <v>154.538496</v>
      </c>
      <c r="O61" s="39">
        <f t="shared" si="1"/>
        <v>4.900383561643836</v>
      </c>
      <c r="P61" s="40">
        <f t="shared" si="2"/>
        <v>135.25133089026917</v>
      </c>
      <c r="Q61" s="41"/>
    </row>
    <row r="62" spans="1:17" ht="15" customHeight="1">
      <c r="A62" s="33">
        <v>2552</v>
      </c>
      <c r="B62" s="37">
        <v>2.69568</v>
      </c>
      <c r="C62" s="37">
        <v>8.073216</v>
      </c>
      <c r="D62" s="37">
        <v>9.285407999999999</v>
      </c>
      <c r="E62" s="37">
        <v>10.990943999999983</v>
      </c>
      <c r="F62" s="37">
        <v>13.538879999999999</v>
      </c>
      <c r="G62" s="37">
        <v>29.611872000000005</v>
      </c>
      <c r="H62" s="37">
        <v>21.300192000000003</v>
      </c>
      <c r="I62" s="37">
        <v>8.887103999999997</v>
      </c>
      <c r="J62" s="37">
        <v>4.377024</v>
      </c>
      <c r="K62" s="37">
        <v>3.348</v>
      </c>
      <c r="L62" s="37">
        <v>1.1050560000000007</v>
      </c>
      <c r="M62" s="37">
        <v>1.0428480000000002</v>
      </c>
      <c r="N62" s="38">
        <f t="shared" si="0"/>
        <v>114.25622399999999</v>
      </c>
      <c r="O62" s="39">
        <f t="shared" si="1"/>
        <v>3.6230410958904105</v>
      </c>
      <c r="P62" s="40">
        <f t="shared" si="2"/>
        <v>135.25133089026917</v>
      </c>
      <c r="Q62" s="41"/>
    </row>
    <row r="63" spans="1:17" ht="15" customHeight="1">
      <c r="A63" s="33">
        <v>2553</v>
      </c>
      <c r="B63" s="37">
        <v>0.88128</v>
      </c>
      <c r="C63" s="37">
        <v>1.2614399999999995</v>
      </c>
      <c r="D63" s="37">
        <v>3.311712</v>
      </c>
      <c r="E63" s="37">
        <v>5.786208</v>
      </c>
      <c r="F63" s="37">
        <v>25.723872</v>
      </c>
      <c r="G63" s="37">
        <v>29.604960000000013</v>
      </c>
      <c r="H63" s="37">
        <v>20.289312</v>
      </c>
      <c r="I63" s="37">
        <v>8.231328000000001</v>
      </c>
      <c r="J63" s="37">
        <v>3.1717439999999995</v>
      </c>
      <c r="K63" s="37">
        <v>1.955232000000001</v>
      </c>
      <c r="L63" s="37">
        <v>0.6877439999999998</v>
      </c>
      <c r="M63" s="37">
        <v>2.2654080000000003</v>
      </c>
      <c r="N63" s="38">
        <f t="shared" si="0"/>
        <v>103.17024</v>
      </c>
      <c r="O63" s="39">
        <f t="shared" si="1"/>
        <v>3.2715068493150685</v>
      </c>
      <c r="P63" s="40">
        <f t="shared" si="2"/>
        <v>135.25133089026917</v>
      </c>
      <c r="Q63" s="41"/>
    </row>
    <row r="64" spans="1:17" ht="15" customHeight="1">
      <c r="A64" s="33">
        <v>2554</v>
      </c>
      <c r="B64" s="37">
        <v>3.0983039999999993</v>
      </c>
      <c r="C64" s="37">
        <v>23.763456000000005</v>
      </c>
      <c r="D64" s="37">
        <v>19.272384</v>
      </c>
      <c r="E64" s="37">
        <v>21.73305600000001</v>
      </c>
      <c r="F64" s="37">
        <v>62.250336000000004</v>
      </c>
      <c r="G64" s="37">
        <v>64.564128</v>
      </c>
      <c r="H64" s="37">
        <v>33.28214400000001</v>
      </c>
      <c r="I64" s="37">
        <v>15.898463999999999</v>
      </c>
      <c r="J64" s="37">
        <v>10.398240000000001</v>
      </c>
      <c r="K64" s="37">
        <v>9.658656</v>
      </c>
      <c r="L64" s="37">
        <v>3.577823999999998</v>
      </c>
      <c r="M64" s="37">
        <v>1.9120320000000004</v>
      </c>
      <c r="N64" s="38">
        <f t="shared" si="0"/>
        <v>269.40902400000004</v>
      </c>
      <c r="O64" s="39">
        <f t="shared" si="1"/>
        <v>8.542904109589044</v>
      </c>
      <c r="P64" s="40">
        <f t="shared" si="2"/>
        <v>135.25133089026917</v>
      </c>
      <c r="Q64" s="41"/>
    </row>
    <row r="65" spans="1:17" ht="15" customHeight="1">
      <c r="A65" s="33">
        <v>2555</v>
      </c>
      <c r="B65" s="37">
        <v>2.547936</v>
      </c>
      <c r="C65" s="37">
        <v>6.923232000000002</v>
      </c>
      <c r="D65" s="37">
        <v>2.611872</v>
      </c>
      <c r="E65" s="37">
        <v>6.651936000000001</v>
      </c>
      <c r="F65" s="37">
        <v>11.125727999999999</v>
      </c>
      <c r="G65" s="37">
        <v>29.50300800000001</v>
      </c>
      <c r="H65" s="37">
        <v>15.685920000000005</v>
      </c>
      <c r="I65" s="37">
        <v>10.114848000000002</v>
      </c>
      <c r="J65" s="37">
        <v>5.462208</v>
      </c>
      <c r="K65" s="37">
        <v>1.9249919999999994</v>
      </c>
      <c r="L65" s="37">
        <v>1.4860800000000003</v>
      </c>
      <c r="M65" s="37">
        <v>1.0169280000000003</v>
      </c>
      <c r="N65" s="38">
        <f t="shared" si="0"/>
        <v>95.05468800000004</v>
      </c>
      <c r="O65" s="39">
        <f t="shared" si="1"/>
        <v>3.014164383561645</v>
      </c>
      <c r="P65" s="40">
        <f t="shared" si="2"/>
        <v>135.25133089026917</v>
      </c>
      <c r="Q65" s="41"/>
    </row>
    <row r="66" spans="1:17" ht="15" customHeight="1">
      <c r="A66" s="33">
        <v>2556</v>
      </c>
      <c r="B66" s="37">
        <v>0.4898880000000001</v>
      </c>
      <c r="C66" s="37">
        <v>1.988064</v>
      </c>
      <c r="D66" s="37">
        <v>1.692576</v>
      </c>
      <c r="E66" s="37">
        <v>5.056992000000001</v>
      </c>
      <c r="F66" s="37">
        <v>19.216224000000004</v>
      </c>
      <c r="G66" s="37">
        <v>19.980000000000004</v>
      </c>
      <c r="H66" s="37">
        <v>25.265088000000006</v>
      </c>
      <c r="I66" s="37">
        <v>12.807935999999998</v>
      </c>
      <c r="J66" s="37">
        <v>7.603199999999998</v>
      </c>
      <c r="K66" s="37">
        <v>3.4482239999999997</v>
      </c>
      <c r="L66" s="37">
        <v>1.397952</v>
      </c>
      <c r="M66" s="37">
        <v>0.9970560000000003</v>
      </c>
      <c r="N66" s="38">
        <f t="shared" si="0"/>
        <v>99.94320000000002</v>
      </c>
      <c r="O66" s="39">
        <f t="shared" si="1"/>
        <v>3.1691780821917814</v>
      </c>
      <c r="P66" s="40">
        <f t="shared" si="2"/>
        <v>135.25133089026917</v>
      </c>
      <c r="Q66" s="41"/>
    </row>
    <row r="67" spans="1:17" ht="15" customHeight="1">
      <c r="A67" s="33">
        <v>2557</v>
      </c>
      <c r="B67" s="37">
        <v>1.4938560000000003</v>
      </c>
      <c r="C67" s="37">
        <v>3.8430720000000003</v>
      </c>
      <c r="D67" s="37">
        <v>5.865696000000003</v>
      </c>
      <c r="E67" s="37">
        <v>11.384927999999999</v>
      </c>
      <c r="F67" s="37">
        <v>23.442912</v>
      </c>
      <c r="G67" s="37">
        <v>18.649440000000006</v>
      </c>
      <c r="H67" s="37">
        <v>8.785152000000002</v>
      </c>
      <c r="I67" s="37">
        <v>8.054208</v>
      </c>
      <c r="J67" s="37">
        <v>1.9802879999999992</v>
      </c>
      <c r="K67" s="37">
        <v>2.3880960000000004</v>
      </c>
      <c r="L67" s="37">
        <v>0.7750080000000003</v>
      </c>
      <c r="M67" s="37">
        <v>0.49593600000000004</v>
      </c>
      <c r="N67" s="38">
        <f t="shared" si="0"/>
        <v>87.15859200000001</v>
      </c>
      <c r="O67" s="39">
        <f t="shared" si="1"/>
        <v>2.7637808219178086</v>
      </c>
      <c r="P67" s="40">
        <f t="shared" si="2"/>
        <v>135.25133089026917</v>
      </c>
      <c r="Q67" s="41"/>
    </row>
    <row r="68" spans="1:17" ht="15" customHeight="1">
      <c r="A68" s="33">
        <v>2558</v>
      </c>
      <c r="B68" s="37">
        <v>1.01</v>
      </c>
      <c r="C68" s="37">
        <v>1.71</v>
      </c>
      <c r="D68" s="37">
        <v>0.7</v>
      </c>
      <c r="E68" s="37">
        <v>2.53</v>
      </c>
      <c r="F68" s="37">
        <v>12.94</v>
      </c>
      <c r="G68" s="37">
        <v>6.21</v>
      </c>
      <c r="H68" s="37">
        <v>8.51</v>
      </c>
      <c r="I68" s="37">
        <v>3.38</v>
      </c>
      <c r="J68" s="37">
        <v>1.83</v>
      </c>
      <c r="K68" s="37">
        <v>1.28</v>
      </c>
      <c r="L68" s="37">
        <v>0.74</v>
      </c>
      <c r="M68" s="37">
        <v>0.53</v>
      </c>
      <c r="N68" s="38">
        <f aca="true" t="shared" si="3" ref="N68:N73">SUM(B68:M68)</f>
        <v>41.370000000000005</v>
      </c>
      <c r="O68" s="39">
        <f t="shared" si="1"/>
        <v>1.311834094368341</v>
      </c>
      <c r="P68" s="40">
        <f t="shared" si="2"/>
        <v>135.25133089026917</v>
      </c>
      <c r="Q68" s="41"/>
    </row>
    <row r="69" spans="1:17" ht="15" customHeight="1">
      <c r="A69" s="33">
        <v>2559</v>
      </c>
      <c r="B69" s="37">
        <v>0.11</v>
      </c>
      <c r="C69" s="37">
        <v>1.73</v>
      </c>
      <c r="D69" s="37">
        <v>5.36</v>
      </c>
      <c r="E69" s="37">
        <v>12.12</v>
      </c>
      <c r="F69" s="37">
        <v>12.65</v>
      </c>
      <c r="G69" s="37">
        <v>17.78</v>
      </c>
      <c r="H69" s="37">
        <v>8.41</v>
      </c>
      <c r="I69" s="37">
        <v>10.04</v>
      </c>
      <c r="J69" s="37">
        <v>1.19</v>
      </c>
      <c r="K69" s="37">
        <v>1.21</v>
      </c>
      <c r="L69" s="37">
        <v>0.2</v>
      </c>
      <c r="M69" s="37">
        <v>0.1</v>
      </c>
      <c r="N69" s="38">
        <f t="shared" si="3"/>
        <v>70.89999999999998</v>
      </c>
      <c r="O69" s="39">
        <f t="shared" si="1"/>
        <v>2.2482242516489084</v>
      </c>
      <c r="P69" s="40">
        <f t="shared" si="2"/>
        <v>135.25133089026917</v>
      </c>
      <c r="Q69" s="41"/>
    </row>
    <row r="70" spans="1:17" ht="15" customHeight="1">
      <c r="A70" s="33">
        <v>2560</v>
      </c>
      <c r="B70" s="37">
        <v>1.18</v>
      </c>
      <c r="C70" s="37">
        <v>7.83</v>
      </c>
      <c r="D70" s="37">
        <v>7.3</v>
      </c>
      <c r="E70" s="37">
        <v>20.6</v>
      </c>
      <c r="F70" s="37">
        <v>21.02</v>
      </c>
      <c r="G70" s="37">
        <v>26.61</v>
      </c>
      <c r="H70" s="37">
        <v>41.66</v>
      </c>
      <c r="I70" s="37">
        <v>12.52</v>
      </c>
      <c r="J70" s="37">
        <v>5.63</v>
      </c>
      <c r="K70" s="37">
        <v>4.3</v>
      </c>
      <c r="L70" s="37">
        <v>2.4</v>
      </c>
      <c r="M70" s="37">
        <v>2.19</v>
      </c>
      <c r="N70" s="38">
        <f t="shared" si="3"/>
        <v>153.24</v>
      </c>
      <c r="O70" s="39">
        <f t="shared" si="1"/>
        <v>4.859208523592085</v>
      </c>
      <c r="P70" s="40">
        <f t="shared" si="2"/>
        <v>135.25133089026917</v>
      </c>
      <c r="Q70" s="41"/>
    </row>
    <row r="71" spans="1:17" ht="15" customHeight="1">
      <c r="A71" s="33">
        <v>2561</v>
      </c>
      <c r="B71" s="37">
        <v>3.33</v>
      </c>
      <c r="C71" s="37">
        <v>11.92</v>
      </c>
      <c r="D71" s="37">
        <v>10.14</v>
      </c>
      <c r="E71" s="37">
        <v>21.36</v>
      </c>
      <c r="F71" s="37">
        <v>26.24</v>
      </c>
      <c r="G71" s="37">
        <v>20.6</v>
      </c>
      <c r="H71" s="37">
        <v>25.06</v>
      </c>
      <c r="I71" s="37">
        <v>9.54</v>
      </c>
      <c r="J71" s="37">
        <v>7.05</v>
      </c>
      <c r="K71" s="37">
        <v>5.46</v>
      </c>
      <c r="L71" s="37">
        <v>2.9</v>
      </c>
      <c r="M71" s="37">
        <v>2.19</v>
      </c>
      <c r="N71" s="38">
        <f t="shared" si="3"/>
        <v>145.79000000000002</v>
      </c>
      <c r="O71" s="39">
        <f t="shared" si="1"/>
        <v>4.62297057331304</v>
      </c>
      <c r="P71" s="40">
        <f t="shared" si="2"/>
        <v>135.25133089026917</v>
      </c>
      <c r="Q71" s="41"/>
    </row>
    <row r="72" spans="1:17" ht="15" customHeight="1">
      <c r="A72" s="33">
        <v>2562</v>
      </c>
      <c r="B72" s="37">
        <v>0.71</v>
      </c>
      <c r="C72" s="37">
        <v>2.4</v>
      </c>
      <c r="D72" s="37">
        <v>3.21</v>
      </c>
      <c r="E72" s="37">
        <v>3.92</v>
      </c>
      <c r="F72" s="37">
        <v>16.04</v>
      </c>
      <c r="G72" s="37">
        <v>13.44</v>
      </c>
      <c r="H72" s="37">
        <v>8.99</v>
      </c>
      <c r="I72" s="37">
        <v>4.14</v>
      </c>
      <c r="J72" s="37">
        <v>1.65</v>
      </c>
      <c r="K72" s="37">
        <v>0.91</v>
      </c>
      <c r="L72" s="37">
        <v>0.42</v>
      </c>
      <c r="M72" s="37">
        <v>0.2</v>
      </c>
      <c r="N72" s="38">
        <f t="shared" si="3"/>
        <v>56.03</v>
      </c>
      <c r="O72" s="39">
        <f aca="true" t="shared" si="4" ref="O72:O80">+N72*1000000/(365*86400)</f>
        <v>1.7766996448503298</v>
      </c>
      <c r="P72" s="40">
        <f t="shared" si="2"/>
        <v>135.25133089026917</v>
      </c>
      <c r="Q72" s="41"/>
    </row>
    <row r="73" spans="1:17" ht="15" customHeight="1">
      <c r="A73" s="33">
        <v>2563</v>
      </c>
      <c r="B73" s="37">
        <v>0.49</v>
      </c>
      <c r="C73" s="37">
        <v>3.87</v>
      </c>
      <c r="D73" s="37">
        <v>1.39</v>
      </c>
      <c r="E73" s="37">
        <v>7.34</v>
      </c>
      <c r="F73" s="37">
        <v>17.75</v>
      </c>
      <c r="G73" s="37">
        <v>14.1</v>
      </c>
      <c r="H73" s="37">
        <v>6.49</v>
      </c>
      <c r="I73" s="37">
        <v>3.67</v>
      </c>
      <c r="J73" s="37">
        <v>0.73</v>
      </c>
      <c r="K73" s="37">
        <v>0.59</v>
      </c>
      <c r="L73" s="37">
        <v>0.91</v>
      </c>
      <c r="M73" s="37">
        <v>0.34</v>
      </c>
      <c r="N73" s="38">
        <f t="shared" si="3"/>
        <v>57.67</v>
      </c>
      <c r="O73" s="39">
        <f t="shared" si="4"/>
        <v>1.8287037037037037</v>
      </c>
      <c r="P73" s="40">
        <f t="shared" si="2"/>
        <v>135.25133089026917</v>
      </c>
      <c r="Q73" s="41"/>
    </row>
    <row r="74" spans="1:17" ht="15" customHeight="1">
      <c r="A74" s="33">
        <v>2564</v>
      </c>
      <c r="B74" s="37">
        <v>2.8900800000000015</v>
      </c>
      <c r="C74" s="37">
        <v>3.0957120000000025</v>
      </c>
      <c r="D74" s="37">
        <v>1.9785599999999994</v>
      </c>
      <c r="E74" s="37">
        <v>10.868256</v>
      </c>
      <c r="F74" s="37">
        <v>3.915648000000001</v>
      </c>
      <c r="G74" s="37">
        <v>16.518816</v>
      </c>
      <c r="H74" s="37">
        <v>12.327551999999999</v>
      </c>
      <c r="I74" s="37">
        <v>7.405344000000001</v>
      </c>
      <c r="J74" s="37">
        <v>1.9543680000000014</v>
      </c>
      <c r="K74" s="37">
        <v>2.0727360000000017</v>
      </c>
      <c r="L74" s="37">
        <v>1.2830400000000004</v>
      </c>
      <c r="M74" s="37">
        <v>1.2355200000000002</v>
      </c>
      <c r="N74" s="38">
        <f>SUM(B74:M74)</f>
        <v>65.545632</v>
      </c>
      <c r="O74" s="39">
        <f t="shared" si="4"/>
        <v>2.0784383561643835</v>
      </c>
      <c r="P74" s="40">
        <f t="shared" si="2"/>
        <v>135.25133089026917</v>
      </c>
      <c r="Q74" s="41"/>
    </row>
    <row r="75" spans="1:17" ht="15" customHeight="1">
      <c r="A75" s="33">
        <v>2565</v>
      </c>
      <c r="B75" s="37">
        <v>2.137536000000001</v>
      </c>
      <c r="C75" s="37">
        <v>9.701856000000005</v>
      </c>
      <c r="D75" s="37">
        <v>2.7060480000000013</v>
      </c>
      <c r="E75" s="37">
        <v>8.831808000000002</v>
      </c>
      <c r="F75" s="37">
        <v>29.372111999999994</v>
      </c>
      <c r="G75" s="37">
        <v>33.72883199999998</v>
      </c>
      <c r="H75" s="37">
        <v>31.546799999999987</v>
      </c>
      <c r="I75" s="37">
        <v>5.080320000000004</v>
      </c>
      <c r="J75" s="37">
        <v>3.6331200000000035</v>
      </c>
      <c r="K75" s="37">
        <v>1.6701120000000005</v>
      </c>
      <c r="L75" s="37">
        <v>1.4618880000000007</v>
      </c>
      <c r="M75" s="37">
        <v>2.209248000000002</v>
      </c>
      <c r="N75" s="38">
        <f>SUM(B75:M75)</f>
        <v>132.07967999999997</v>
      </c>
      <c r="O75" s="39">
        <f t="shared" si="4"/>
        <v>4.188219178082191</v>
      </c>
      <c r="P75" s="40">
        <f t="shared" si="2"/>
        <v>135.25133089026917</v>
      </c>
      <c r="Q75" s="41"/>
    </row>
    <row r="76" spans="1:17" ht="15" customHeight="1">
      <c r="A76" s="33">
        <v>2566</v>
      </c>
      <c r="B76" s="37">
        <v>1.3556160000000008</v>
      </c>
      <c r="C76" s="37">
        <v>5.393088</v>
      </c>
      <c r="D76" s="37">
        <v>2.2023360000000016</v>
      </c>
      <c r="E76" s="37">
        <v>4.978368000000005</v>
      </c>
      <c r="F76" s="37">
        <v>6.156000000000002</v>
      </c>
      <c r="G76" s="37">
        <v>37.184399999999954</v>
      </c>
      <c r="H76" s="37">
        <v>34.41355199999994</v>
      </c>
      <c r="I76" s="37">
        <v>15.723071999999982</v>
      </c>
      <c r="J76" s="37">
        <v>4.671648000000002</v>
      </c>
      <c r="K76" s="37">
        <v>2.692224</v>
      </c>
      <c r="L76" s="37">
        <v>1.8403199999999995</v>
      </c>
      <c r="M76" s="37">
        <v>1.5180479999999998</v>
      </c>
      <c r="N76" s="38">
        <f>SUM(B76:M76)</f>
        <v>118.1286719999999</v>
      </c>
      <c r="O76" s="46">
        <f t="shared" si="4"/>
        <v>3.745835616438353</v>
      </c>
      <c r="P76" s="40">
        <f t="shared" si="2"/>
        <v>135.25133089026917</v>
      </c>
      <c r="Q76" s="41"/>
    </row>
    <row r="77" spans="1:17" ht="15" customHeight="1">
      <c r="A77" s="50">
        <v>2567</v>
      </c>
      <c r="B77" s="51">
        <v>0.8856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38">
        <f>SUM(B77:M77)</f>
        <v>0.8856</v>
      </c>
      <c r="O77" s="46">
        <f t="shared" si="4"/>
        <v>0.028082191780821917</v>
      </c>
      <c r="P77" s="47"/>
      <c r="Q77" s="41"/>
    </row>
    <row r="78" spans="1:17" ht="15" customHeight="1">
      <c r="A78" s="36" t="s">
        <v>19</v>
      </c>
      <c r="B78" s="48">
        <f>MAX(B7:B76)</f>
        <v>7.1</v>
      </c>
      <c r="C78" s="48">
        <f aca="true" t="shared" si="5" ref="C78:M78">MAX(C7:C76)</f>
        <v>29.2</v>
      </c>
      <c r="D78" s="48">
        <f t="shared" si="5"/>
        <v>30.2</v>
      </c>
      <c r="E78" s="48">
        <f t="shared" si="5"/>
        <v>44.2</v>
      </c>
      <c r="F78" s="48">
        <f t="shared" si="5"/>
        <v>72.5</v>
      </c>
      <c r="G78" s="48">
        <f t="shared" si="5"/>
        <v>78.79</v>
      </c>
      <c r="H78" s="48">
        <f t="shared" si="5"/>
        <v>47.2</v>
      </c>
      <c r="I78" s="48">
        <f t="shared" si="5"/>
        <v>32</v>
      </c>
      <c r="J78" s="48">
        <f t="shared" si="5"/>
        <v>16.808</v>
      </c>
      <c r="K78" s="48">
        <f t="shared" si="5"/>
        <v>19</v>
      </c>
      <c r="L78" s="48">
        <f t="shared" si="5"/>
        <v>7.59</v>
      </c>
      <c r="M78" s="48">
        <f t="shared" si="5"/>
        <v>6</v>
      </c>
      <c r="N78" s="48">
        <f>MAX(N7:N76)</f>
        <v>280.72</v>
      </c>
      <c r="O78" s="39">
        <f t="shared" si="4"/>
        <v>8.901572805682395</v>
      </c>
      <c r="P78" s="49"/>
      <c r="Q78" s="41"/>
    </row>
    <row r="79" spans="1:17" ht="15" customHeight="1">
      <c r="A79" s="36" t="s">
        <v>16</v>
      </c>
      <c r="B79" s="48">
        <f>AVERAGE(B7:B76)</f>
        <v>1.9412178550724641</v>
      </c>
      <c r="C79" s="48">
        <f aca="true" t="shared" si="6" ref="C79:M79">AVERAGE(C7:C76)</f>
        <v>7.21111872463768</v>
      </c>
      <c r="D79" s="48">
        <f t="shared" si="6"/>
        <v>9.320170857142857</v>
      </c>
      <c r="E79" s="48">
        <f t="shared" si="6"/>
        <v>12.49106110144928</v>
      </c>
      <c r="F79" s="48">
        <f t="shared" si="6"/>
        <v>25.10014091428572</v>
      </c>
      <c r="G79" s="48">
        <f t="shared" si="6"/>
        <v>30.08629622857142</v>
      </c>
      <c r="H79" s="48">
        <f t="shared" si="6"/>
        <v>20.94492731428572</v>
      </c>
      <c r="I79" s="48">
        <f t="shared" si="6"/>
        <v>12.327414057142857</v>
      </c>
      <c r="J79" s="48">
        <f t="shared" si="6"/>
        <v>7.540934057142855</v>
      </c>
      <c r="K79" s="48">
        <f t="shared" si="6"/>
        <v>4.3134715362318845</v>
      </c>
      <c r="L79" s="48">
        <f t="shared" si="6"/>
        <v>2.234517101449275</v>
      </c>
      <c r="M79" s="48">
        <f t="shared" si="6"/>
        <v>1.7400611428571426</v>
      </c>
      <c r="N79" s="48">
        <f>SUM(B79:M79)</f>
        <v>135.25133089026917</v>
      </c>
      <c r="O79" s="39">
        <f t="shared" si="4"/>
        <v>4.288791568057748</v>
      </c>
      <c r="P79" s="49"/>
      <c r="Q79" s="41"/>
    </row>
    <row r="80" spans="1:17" ht="15" customHeight="1">
      <c r="A80" s="36" t="s">
        <v>20</v>
      </c>
      <c r="B80" s="48">
        <f>MIN(B7:B76)</f>
        <v>0</v>
      </c>
      <c r="C80" s="48">
        <f aca="true" t="shared" si="7" ref="C80:M80">MIN(C7:C76)</f>
        <v>0</v>
      </c>
      <c r="D80" s="48">
        <f t="shared" si="7"/>
        <v>0.447</v>
      </c>
      <c r="E80" s="48">
        <f t="shared" si="7"/>
        <v>1.795</v>
      </c>
      <c r="F80" s="48">
        <f t="shared" si="7"/>
        <v>3.915648000000001</v>
      </c>
      <c r="G80" s="48">
        <f t="shared" si="7"/>
        <v>6.21</v>
      </c>
      <c r="H80" s="48">
        <f t="shared" si="7"/>
        <v>2.882</v>
      </c>
      <c r="I80" s="48">
        <f t="shared" si="7"/>
        <v>3.13</v>
      </c>
      <c r="J80" s="48">
        <f t="shared" si="7"/>
        <v>0.73</v>
      </c>
      <c r="K80" s="48">
        <f t="shared" si="7"/>
        <v>0.367</v>
      </c>
      <c r="L80" s="48">
        <f t="shared" si="7"/>
        <v>0.167</v>
      </c>
      <c r="M80" s="48">
        <f t="shared" si="7"/>
        <v>0.041</v>
      </c>
      <c r="N80" s="48">
        <f>MIN(N7:N76)</f>
        <v>41.370000000000005</v>
      </c>
      <c r="O80" s="39">
        <f t="shared" si="4"/>
        <v>1.311834094368341</v>
      </c>
      <c r="P80" s="49"/>
      <c r="Q80" s="41"/>
    </row>
    <row r="81" spans="1:15" ht="21" customHeight="1">
      <c r="A81" s="19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2"/>
    </row>
    <row r="82" spans="1:15" ht="18" customHeight="1">
      <c r="A82" s="23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6"/>
    </row>
    <row r="83" spans="1:15" ht="18" customHeight="1">
      <c r="A83" s="23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 ht="18" customHeight="1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 ht="18" customHeight="1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ht="18" customHeight="1">
      <c r="A86" s="23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18" customHeight="1">
      <c r="A87" s="23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ht="18" customHeight="1">
      <c r="A88" s="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ht="24.75" customHeight="1">
      <c r="A89" s="27"/>
      <c r="B89" s="28"/>
      <c r="C89" s="29"/>
      <c r="D89" s="26"/>
      <c r="E89" s="28"/>
      <c r="F89" s="28"/>
      <c r="G89" s="28"/>
      <c r="H89" s="28"/>
      <c r="I89" s="28"/>
      <c r="J89" s="28"/>
      <c r="K89" s="28"/>
      <c r="L89" s="28"/>
      <c r="M89" s="28"/>
      <c r="N89" s="30"/>
      <c r="O89" s="26"/>
    </row>
    <row r="90" spans="1:15" ht="24.75" customHeight="1">
      <c r="A90" s="27"/>
      <c r="B90" s="28"/>
      <c r="C90" s="28"/>
      <c r="D90" s="28"/>
      <c r="E90" s="26"/>
      <c r="F90" s="28"/>
      <c r="G90" s="28"/>
      <c r="H90" s="28"/>
      <c r="I90" s="28"/>
      <c r="J90" s="28"/>
      <c r="K90" s="28"/>
      <c r="L90" s="28"/>
      <c r="M90" s="28"/>
      <c r="N90" s="30"/>
      <c r="O90" s="26"/>
    </row>
    <row r="91" spans="1:15" ht="24.75" customHeight="1">
      <c r="A91" s="27"/>
      <c r="B91" s="28"/>
      <c r="C91" s="28"/>
      <c r="D91" s="28"/>
      <c r="E91" s="26"/>
      <c r="F91" s="28"/>
      <c r="G91" s="28"/>
      <c r="H91" s="28"/>
      <c r="I91" s="28"/>
      <c r="J91" s="28"/>
      <c r="K91" s="28"/>
      <c r="L91" s="28"/>
      <c r="M91" s="28"/>
      <c r="N91" s="30"/>
      <c r="O91" s="26"/>
    </row>
    <row r="92" spans="1:15" ht="24.75" customHeight="1">
      <c r="A92" s="27"/>
      <c r="B92" s="28"/>
      <c r="C92" s="28"/>
      <c r="D92" s="28"/>
      <c r="E92" s="26"/>
      <c r="F92" s="28"/>
      <c r="G92" s="28"/>
      <c r="H92" s="28"/>
      <c r="I92" s="28"/>
      <c r="J92" s="28"/>
      <c r="K92" s="28"/>
      <c r="L92" s="28"/>
      <c r="M92" s="28"/>
      <c r="N92" s="30"/>
      <c r="O92" s="26"/>
    </row>
    <row r="93" spans="1:15" ht="24.75" customHeight="1">
      <c r="A93" s="27"/>
      <c r="B93" s="28"/>
      <c r="C93" s="28"/>
      <c r="D93" s="28"/>
      <c r="E93" s="26"/>
      <c r="F93" s="28"/>
      <c r="G93" s="28"/>
      <c r="H93" s="28"/>
      <c r="I93" s="28"/>
      <c r="J93" s="28"/>
      <c r="K93" s="28"/>
      <c r="L93" s="28"/>
      <c r="M93" s="28"/>
      <c r="N93" s="30"/>
      <c r="O93" s="26"/>
    </row>
    <row r="94" ht="18" customHeight="1">
      <c r="A94" s="31"/>
    </row>
    <row r="95" ht="18" customHeight="1">
      <c r="A95" s="31"/>
    </row>
    <row r="96" ht="18" customHeight="1">
      <c r="A96" s="31"/>
    </row>
    <row r="97" ht="18" customHeight="1">
      <c r="A97" s="31"/>
    </row>
    <row r="98" ht="18" customHeight="1">
      <c r="A98" s="31"/>
    </row>
    <row r="99" ht="18" customHeight="1">
      <c r="A99" s="31"/>
    </row>
    <row r="100" ht="18" customHeight="1">
      <c r="A100" s="31"/>
    </row>
    <row r="101" ht="18" customHeight="1">
      <c r="A101" s="31"/>
    </row>
    <row r="102" ht="18" customHeight="1">
      <c r="A102" s="31"/>
    </row>
    <row r="103" ht="18" customHeight="1">
      <c r="A103" s="31"/>
    </row>
    <row r="104" ht="18" customHeight="1">
      <c r="A104" s="31"/>
    </row>
    <row r="105" ht="18" customHeight="1">
      <c r="A105" s="31"/>
    </row>
    <row r="106" ht="18" customHeight="1">
      <c r="A106" s="31"/>
    </row>
    <row r="107" ht="18" customHeight="1">
      <c r="A107" s="31"/>
    </row>
    <row r="108" ht="18" customHeight="1">
      <c r="A108" s="31"/>
    </row>
    <row r="109" ht="18" customHeight="1"/>
    <row r="110" ht="18" customHeight="1"/>
    <row r="111" ht="18" customHeight="1"/>
    <row r="112" ht="18" customHeight="1"/>
    <row r="11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2016-07-08T08:30:47Z</cp:lastPrinted>
  <dcterms:created xsi:type="dcterms:W3CDTF">1994-01-31T08:04:27Z</dcterms:created>
  <dcterms:modified xsi:type="dcterms:W3CDTF">2024-05-27T01:51:13Z</dcterms:modified>
  <cp:category/>
  <cp:version/>
  <cp:contentType/>
  <cp:contentStatus/>
</cp:coreProperties>
</file>