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188" windowHeight="4680" activeTab="0"/>
  </bookViews>
  <sheets>
    <sheet name=" P.21-2567" sheetId="1" r:id="rId1"/>
  </sheets>
  <definedNames/>
  <calcPr fullCalcOnLoad="1"/>
</workbook>
</file>

<file path=xl/sharedStrings.xml><?xml version="1.0" encoding="utf-8"?>
<sst xmlns="http://schemas.openxmlformats.org/spreadsheetml/2006/main" count="33" uniqueCount="15">
  <si>
    <t>ระยะ</t>
  </si>
  <si>
    <t>ระดับ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</si>
  <si>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</si>
  <si>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</si>
  <si>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</si>
  <si>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</si>
  <si>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</si>
  <si>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</si>
  <si>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</si>
  <si>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BM.ใหม่</t>
  </si>
  <si>
    <t>หมายเหตุ BM.เดิมราคา 325.270 ม.(ร.ท.ก.)</t>
  </si>
  <si>
    <t>เปลี่ยนรูปแล้ว</t>
  </si>
  <si>
    <t>ผู้สำรวจ นาย กฤษดา ถาปัน</t>
  </si>
  <si>
    <t>สำรวจเมื่อ 5 ธ.ค.2565</t>
  </si>
  <si>
    <t>สำรวจเมื่อ 11 ม.ค.2567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</si>
</sst>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"/>
    <numFmt numFmtId="181" formatCode="0.0"/>
    <numFmt numFmtId="182" formatCode="0.0000"/>
    <numFmt numFmtId="183" formatCode="[$-41E]d\ mmmm\ yyyy"/>
    <numFmt numFmtId="184" formatCode="[$-107041E]d\ mmm\ yy;@"/>
    <numFmt numFmtId="185" formatCode="[$-107041E]d\ mmmm\ yyyy;@"/>
    <numFmt numFmtId="186" formatCode="[$-D070000]d/m/yy;@"/>
    <numFmt numFmtId="187" formatCode="[$-1070000]d/m/yy;@"/>
    <numFmt numFmtId="188" formatCode="[$-1010000]d/m/yyyy\ h:mm\ &quot;น.&quot;;@"/>
    <numFmt numFmtId="189" formatCode="[$-101041E]d\ mmm\ yy;@"/>
    <numFmt numFmtId="190" formatCode="#,##0_ ;\-#,##0\ "/>
    <numFmt numFmtId="191" formatCode="#,##0.0_ ;\-#,##0.0\ "/>
    <numFmt numFmtId="192" formatCode="#,##0.00_ ;\-#,##0.00\ "/>
    <numFmt numFmtId="193" formatCode="#,##0.000_ ;\-#,##0.000\ 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2"/>
      <color indexed="10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3"/>
      <color indexed="12"/>
      <name val="TH SarabunPSK"/>
      <family val="0"/>
    </font>
    <font>
      <sz val="13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3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0" fontId="39" fillId="0" borderId="3" applyNumberFormat="0" applyFill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41" fillId="22" borderId="1" applyNumberFormat="0" applyAlignment="0" applyProtection="0"/>
    <xf numFmtId="0" fontId="42" fillId="23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5" fillId="19" borderId="5" applyNumberFormat="0" applyAlignment="0" applyProtection="0"/>
    <xf numFmtId="0" fontId="0" fillId="31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180" fontId="5" fillId="0" borderId="18" xfId="0" applyNumberFormat="1" applyFont="1" applyFill="1" applyBorder="1" applyAlignment="1">
      <alignment horizontal="center"/>
    </xf>
    <xf numFmtId="180" fontId="6" fillId="0" borderId="19" xfId="0" applyNumberFormat="1" applyFont="1" applyFill="1" applyBorder="1" applyAlignment="1">
      <alignment/>
    </xf>
    <xf numFmtId="1" fontId="5" fillId="0" borderId="20" xfId="0" applyNumberFormat="1" applyFont="1" applyFill="1" applyBorder="1" applyAlignment="1">
      <alignment horizontal="center"/>
    </xf>
    <xf numFmtId="180" fontId="5" fillId="0" borderId="21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81" fontId="5" fillId="0" borderId="21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81" fontId="5" fillId="0" borderId="23" xfId="0" applyNumberFormat="1" applyFont="1" applyFill="1" applyBorder="1" applyAlignment="1">
      <alignment horizontal="center"/>
    </xf>
    <xf numFmtId="180" fontId="6" fillId="0" borderId="24" xfId="0" applyNumberFormat="1" applyFont="1" applyFill="1" applyBorder="1" applyAlignment="1">
      <alignment/>
    </xf>
    <xf numFmtId="180" fontId="4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/>
    </xf>
    <xf numFmtId="180" fontId="5" fillId="0" borderId="29" xfId="0" applyNumberFormat="1" applyFont="1" applyBorder="1" applyAlignment="1">
      <alignment horizontal="center" vertical="center"/>
    </xf>
    <xf numFmtId="180" fontId="5" fillId="0" borderId="25" xfId="0" applyNumberFormat="1" applyFont="1" applyBorder="1" applyAlignment="1">
      <alignment horizontal="center" vertical="center"/>
    </xf>
    <xf numFmtId="180" fontId="5" fillId="0" borderId="26" xfId="0" applyNumberFormat="1" applyFont="1" applyBorder="1" applyAlignment="1">
      <alignment horizontal="center" vertical="center"/>
    </xf>
    <xf numFmtId="180" fontId="5" fillId="0" borderId="27" xfId="0" applyNumberFormat="1" applyFont="1" applyBorder="1" applyAlignment="1">
      <alignment horizontal="center" vertical="center"/>
    </xf>
    <xf numFmtId="180" fontId="5" fillId="0" borderId="28" xfId="0" applyNumberFormat="1" applyFont="1" applyBorder="1" applyAlignment="1">
      <alignment horizontal="center" vertical="center"/>
    </xf>
    <xf numFmtId="180" fontId="5" fillId="0" borderId="30" xfId="0" applyNumberFormat="1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/>
    </xf>
    <xf numFmtId="0" fontId="5" fillId="0" borderId="3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/>
    </xf>
    <xf numFmtId="1" fontId="5" fillId="0" borderId="37" xfId="0" applyNumberFormat="1" applyFont="1" applyBorder="1" applyAlignment="1">
      <alignment horizontal="center" vertical="center"/>
    </xf>
    <xf numFmtId="1" fontId="5" fillId="0" borderId="38" xfId="0" applyNumberFormat="1" applyFont="1" applyBorder="1" applyAlignment="1">
      <alignment horizontal="center" vertical="center"/>
    </xf>
    <xf numFmtId="1" fontId="5" fillId="0" borderId="39" xfId="0" applyNumberFormat="1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0" fontId="0" fillId="33" borderId="0" xfId="44" applyFont="1" applyFill="1" applyAlignment="1">
      <alignment horizontal="center"/>
      <protection/>
    </xf>
    <xf numFmtId="0" fontId="5" fillId="0" borderId="4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15" fontId="7" fillId="0" borderId="43" xfId="44" applyNumberFormat="1" applyFont="1" applyFill="1" applyBorder="1" applyAlignment="1">
      <alignment horizontal="center" vertical="center"/>
      <protection/>
    </xf>
    <xf numFmtId="15" fontId="7" fillId="0" borderId="44" xfId="44" applyNumberFormat="1" applyFont="1" applyFill="1" applyBorder="1" applyAlignment="1">
      <alignment horizontal="center" vertical="center"/>
      <protection/>
    </xf>
    <xf numFmtId="15" fontId="7" fillId="0" borderId="45" xfId="44" applyNumberFormat="1" applyFont="1" applyFill="1" applyBorder="1" applyAlignment="1">
      <alignment horizontal="center" vertical="center"/>
      <protection/>
    </xf>
    <xf numFmtId="0" fontId="3" fillId="34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P.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รูปตัดขวางลำน้ำน้ำแม่ริมที่แนวสำรวจปริมาณน้ำ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7025"/>
          <c:w val="0.9"/>
          <c:h val="0.80875"/>
        </c:manualLayout>
      </c:layout>
      <c:scatterChart>
        <c:scatterStyle val="lineMarker"/>
        <c:varyColors val="0"/>
        <c:ser>
          <c:idx val="1"/>
          <c:order val="0"/>
          <c:tx>
            <c:v>รูปตัดปี2567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ตลิ่งฝั่งซ้าย 324.930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ตลิ่งฝั่งขวา 324.977 ม.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 P.21-2567'!$R$4:$R$46</c:f>
              <c:numCache/>
            </c:numRef>
          </c:xVal>
          <c:yVal>
            <c:numRef>
              <c:f>' P.21-2567'!$S$4:$S$46</c:f>
              <c:numCache/>
            </c:numRef>
          </c:yVal>
          <c:smooth val="0"/>
        </c:ser>
        <c:ser>
          <c:idx val="0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ระดับน้ำ 320.370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 P.21-2567'!$R$23:$R$30</c:f>
              <c:numCache/>
            </c:numRef>
          </c:xVal>
          <c:yVal>
            <c:numRef>
              <c:f>' P.21-2567'!$T$23:$T$30</c:f>
              <c:numCache/>
            </c:numRef>
          </c:yVal>
          <c:smooth val="0"/>
        </c:ser>
        <c:axId val="59098541"/>
        <c:axId val="62124822"/>
      </c:scatterChart>
      <c:valAx>
        <c:axId val="59098541"/>
        <c:scaling>
          <c:orientation val="minMax"/>
          <c:max val="10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FF"/>
                    </a:solidFill>
                  </a:rPr>
                  <a:t>ระยะ - เมตร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2124822"/>
        <c:crosses val="autoZero"/>
        <c:crossBetween val="midCat"/>
        <c:dispUnits/>
        <c:majorUnit val="10"/>
        <c:minorUnit val="5"/>
      </c:valAx>
      <c:valAx>
        <c:axId val="62124822"/>
        <c:scaling>
          <c:orientation val="minMax"/>
          <c:max val="328"/>
          <c:min val="3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FF"/>
                    </a:solidFill>
                  </a:rPr>
                  <a:t>ระดับ - เมตร ( ร.ท.ก.)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FF0000"/>
                </a:solidFill>
              </a:defRPr>
            </a:pPr>
          </a:p>
        </c:txPr>
        <c:crossAx val="59098541"/>
        <c:crossesAt val="-5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8"/>
          <c:y val="0.898"/>
          <c:w val="0.52975"/>
          <c:h val="0.097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3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95250</xdr:rowOff>
    </xdr:from>
    <xdr:to>
      <xdr:col>11</xdr:col>
      <xdr:colOff>428625</xdr:colOff>
      <xdr:row>15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9050" y="666750"/>
          <a:ext cx="5543550" cy="23526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34</xdr:row>
      <xdr:rowOff>0</xdr:rowOff>
    </xdr:to>
    <xdr:graphicFrame>
      <xdr:nvGraphicFramePr>
        <xdr:cNvPr id="2" name="Chart 4"/>
        <xdr:cNvGraphicFramePr/>
      </xdr:nvGraphicFramePr>
      <xdr:xfrm>
        <a:off x="0" y="3238500"/>
        <a:ext cx="55816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0</xdr:colOff>
      <xdr:row>0</xdr:row>
      <xdr:rowOff>0</xdr:rowOff>
    </xdr:from>
    <xdr:ext cx="4552950" cy="609600"/>
    <xdr:sp>
      <xdr:nvSpPr>
        <xdr:cNvPr id="3" name="Text Box 2"/>
        <xdr:cNvSpPr txBox="1">
          <a:spLocks noChangeArrowheads="1"/>
        </xdr:cNvSpPr>
      </xdr:nvSpPr>
      <xdr:spPr>
        <a:xfrm>
          <a:off x="466725" y="0"/>
          <a:ext cx="45529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ภาพถ่ายและรูปตัดขวางลำน้ำสถานีสำรวจอุทกวิทยาน้ำแม่ริม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(P.21)
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บ้าน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เหมืองผ่า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ต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ริมเหนือ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อ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แม่ริม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จ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เชียงใหม่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ปี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2567</a:t>
          </a:r>
        </a:p>
      </xdr:txBody>
    </xdr:sp>
    <xdr:clientData/>
  </xdr:oneCellAnchor>
  <xdr:twoCellAnchor editAs="oneCell">
    <xdr:from>
      <xdr:col>0</xdr:col>
      <xdr:colOff>57150</xdr:colOff>
      <xdr:row>3</xdr:row>
      <xdr:rowOff>133350</xdr:rowOff>
    </xdr:from>
    <xdr:to>
      <xdr:col>11</xdr:col>
      <xdr:colOff>400050</xdr:colOff>
      <xdr:row>15</xdr:row>
      <xdr:rowOff>133350</xdr:rowOff>
    </xdr:to>
    <xdr:pic>
      <xdr:nvPicPr>
        <xdr:cNvPr id="4" name="Picture 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704850"/>
          <a:ext cx="54768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tabSelected="1" zoomScalePageLayoutView="0" workbookViewId="0" topLeftCell="A16">
      <selection activeCell="T22" sqref="T22"/>
    </sheetView>
  </sheetViews>
  <sheetFormatPr defaultColWidth="9.140625" defaultRowHeight="12.75"/>
  <cols>
    <col min="1" max="12" width="7.00390625" style="2" customWidth="1"/>
    <col min="13" max="20" width="6.7109375" style="2" customWidth="1"/>
    <col min="21" max="16384" width="9.140625" style="2" customWidth="1"/>
  </cols>
  <sheetData>
    <row r="1" spans="15:20" ht="15" customHeight="1">
      <c r="O1" s="63">
        <v>2566</v>
      </c>
      <c r="P1" s="64"/>
      <c r="Q1" s="65"/>
      <c r="R1" s="63">
        <v>2567</v>
      </c>
      <c r="S1" s="64"/>
      <c r="T1" s="65"/>
    </row>
    <row r="2" spans="15:20" ht="15" customHeight="1">
      <c r="O2" s="66" t="s">
        <v>13</v>
      </c>
      <c r="P2" s="67"/>
      <c r="Q2" s="68"/>
      <c r="R2" s="66" t="s">
        <v>14</v>
      </c>
      <c r="S2" s="67"/>
      <c r="T2" s="68"/>
    </row>
    <row r="3" spans="15:20" ht="15" customHeight="1">
      <c r="O3" s="14" t="s">
        <v>0</v>
      </c>
      <c r="P3" s="16" t="s">
        <v>1</v>
      </c>
      <c r="Q3" s="15" t="s">
        <v>6</v>
      </c>
      <c r="R3" s="14" t="s">
        <v>0</v>
      </c>
      <c r="S3" s="16" t="s">
        <v>1</v>
      </c>
      <c r="T3" s="15" t="s">
        <v>6</v>
      </c>
    </row>
    <row r="4" spans="15:23" ht="15" customHeight="1">
      <c r="O4" s="17">
        <v>-50</v>
      </c>
      <c r="P4" s="18">
        <v>324.861</v>
      </c>
      <c r="Q4" s="19">
        <v>320.5</v>
      </c>
      <c r="R4" s="17">
        <v>-50</v>
      </c>
      <c r="S4" s="18">
        <v>324.875</v>
      </c>
      <c r="T4" s="19">
        <v>320.37</v>
      </c>
      <c r="V4" s="2">
        <v>-50</v>
      </c>
      <c r="W4" s="2">
        <v>325.196</v>
      </c>
    </row>
    <row r="5" spans="15:23" ht="15" customHeight="1">
      <c r="O5" s="20">
        <v>-40</v>
      </c>
      <c r="P5" s="21">
        <v>324.966</v>
      </c>
      <c r="Q5" s="19">
        <f>$Q$4</f>
        <v>320.5</v>
      </c>
      <c r="R5" s="20">
        <v>-40</v>
      </c>
      <c r="S5" s="21">
        <v>324.877</v>
      </c>
      <c r="T5" s="19">
        <f>$T$4</f>
        <v>320.37</v>
      </c>
      <c r="V5" s="2">
        <v>-40</v>
      </c>
      <c r="W5" s="2">
        <v>325.159</v>
      </c>
    </row>
    <row r="6" spans="15:23" ht="15" customHeight="1">
      <c r="O6" s="20">
        <v>-30</v>
      </c>
      <c r="P6" s="21">
        <v>324.881</v>
      </c>
      <c r="Q6" s="19">
        <f aca="true" t="shared" si="0" ref="Q6:Q45">$Q$4</f>
        <v>320.5</v>
      </c>
      <c r="R6" s="20">
        <v>-30</v>
      </c>
      <c r="S6" s="21">
        <v>324.894</v>
      </c>
      <c r="T6" s="19">
        <f aca="true" t="shared" si="1" ref="T6:T44">$T$4</f>
        <v>320.37</v>
      </c>
      <c r="V6" s="2">
        <v>-30</v>
      </c>
      <c r="W6" s="2">
        <v>325.123</v>
      </c>
    </row>
    <row r="7" spans="15:23" ht="15" customHeight="1">
      <c r="O7" s="20">
        <v>-20</v>
      </c>
      <c r="P7" s="21">
        <v>324.917</v>
      </c>
      <c r="Q7" s="19">
        <f t="shared" si="0"/>
        <v>320.5</v>
      </c>
      <c r="R7" s="20">
        <v>-20</v>
      </c>
      <c r="S7" s="21">
        <v>324.926</v>
      </c>
      <c r="T7" s="19">
        <f t="shared" si="1"/>
        <v>320.37</v>
      </c>
      <c r="V7" s="2">
        <v>-20</v>
      </c>
      <c r="W7" s="2">
        <v>325.107</v>
      </c>
    </row>
    <row r="8" spans="15:23" ht="15" customHeight="1">
      <c r="O8" s="20">
        <v>-10</v>
      </c>
      <c r="P8" s="21">
        <v>324.951</v>
      </c>
      <c r="Q8" s="19">
        <f t="shared" si="0"/>
        <v>320.5</v>
      </c>
      <c r="R8" s="20">
        <v>-10</v>
      </c>
      <c r="S8" s="21">
        <v>324.957</v>
      </c>
      <c r="T8" s="19">
        <f t="shared" si="1"/>
        <v>320.37</v>
      </c>
      <c r="V8" s="2">
        <v>-10</v>
      </c>
      <c r="W8" s="2">
        <v>325.097</v>
      </c>
    </row>
    <row r="9" spans="15:23" ht="15" customHeight="1">
      <c r="O9" s="20">
        <v>0</v>
      </c>
      <c r="P9" s="21">
        <v>324.93</v>
      </c>
      <c r="Q9" s="19">
        <f t="shared" si="0"/>
        <v>320.5</v>
      </c>
      <c r="R9" s="20">
        <v>0</v>
      </c>
      <c r="S9" s="21">
        <v>324.93</v>
      </c>
      <c r="T9" s="19">
        <f t="shared" si="1"/>
        <v>320.37</v>
      </c>
      <c r="V9" s="2">
        <v>0</v>
      </c>
      <c r="W9" s="2">
        <v>324.93</v>
      </c>
    </row>
    <row r="10" spans="15:23" ht="15" customHeight="1">
      <c r="O10" s="20">
        <v>0</v>
      </c>
      <c r="P10" s="21">
        <v>324.799</v>
      </c>
      <c r="Q10" s="19">
        <f t="shared" si="0"/>
        <v>320.5</v>
      </c>
      <c r="R10" s="20">
        <v>0</v>
      </c>
      <c r="S10" s="21">
        <v>324.882</v>
      </c>
      <c r="T10" s="19">
        <f t="shared" si="1"/>
        <v>320.37</v>
      </c>
      <c r="V10" s="2">
        <v>0</v>
      </c>
      <c r="W10" s="2">
        <v>324.866</v>
      </c>
    </row>
    <row r="11" spans="15:23" ht="15" customHeight="1">
      <c r="O11" s="20">
        <v>2</v>
      </c>
      <c r="P11" s="21">
        <v>323.6</v>
      </c>
      <c r="Q11" s="19">
        <f t="shared" si="0"/>
        <v>320.5</v>
      </c>
      <c r="R11" s="20">
        <v>2</v>
      </c>
      <c r="S11" s="21">
        <v>323.589</v>
      </c>
      <c r="T11" s="19">
        <f t="shared" si="1"/>
        <v>320.37</v>
      </c>
      <c r="V11" s="2">
        <v>2</v>
      </c>
      <c r="W11" s="2">
        <v>324.347</v>
      </c>
    </row>
    <row r="12" spans="15:23" ht="15" customHeight="1">
      <c r="O12" s="20">
        <v>4</v>
      </c>
      <c r="P12" s="21">
        <v>323.351</v>
      </c>
      <c r="Q12" s="19">
        <f t="shared" si="0"/>
        <v>320.5</v>
      </c>
      <c r="R12" s="20">
        <v>4</v>
      </c>
      <c r="S12" s="21">
        <v>323.309</v>
      </c>
      <c r="T12" s="19">
        <f t="shared" si="1"/>
        <v>320.37</v>
      </c>
      <c r="V12" s="2">
        <v>4</v>
      </c>
      <c r="W12" s="2">
        <v>324.046</v>
      </c>
    </row>
    <row r="13" spans="15:23" ht="15" customHeight="1">
      <c r="O13" s="20">
        <v>6</v>
      </c>
      <c r="P13" s="21">
        <v>322.906</v>
      </c>
      <c r="Q13" s="19">
        <f t="shared" si="0"/>
        <v>320.5</v>
      </c>
      <c r="R13" s="20">
        <v>6</v>
      </c>
      <c r="S13" s="21">
        <v>322.792</v>
      </c>
      <c r="T13" s="19">
        <f t="shared" si="1"/>
        <v>320.37</v>
      </c>
      <c r="V13" s="2">
        <v>6</v>
      </c>
      <c r="W13" s="2">
        <v>323.249</v>
      </c>
    </row>
    <row r="14" spans="14:23" ht="15" customHeight="1">
      <c r="N14" s="4"/>
      <c r="O14" s="20">
        <v>8</v>
      </c>
      <c r="P14" s="21">
        <v>322.471</v>
      </c>
      <c r="Q14" s="19">
        <f t="shared" si="0"/>
        <v>320.5</v>
      </c>
      <c r="R14" s="20">
        <v>8</v>
      </c>
      <c r="S14" s="21">
        <v>322.457</v>
      </c>
      <c r="T14" s="19">
        <f t="shared" si="1"/>
        <v>320.37</v>
      </c>
      <c r="V14" s="2">
        <v>8</v>
      </c>
      <c r="W14" s="2">
        <v>322.699</v>
      </c>
    </row>
    <row r="15" spans="15:23" ht="15" customHeight="1">
      <c r="O15" s="20">
        <v>10</v>
      </c>
      <c r="P15" s="21">
        <v>322.523</v>
      </c>
      <c r="Q15" s="19">
        <f t="shared" si="0"/>
        <v>320.5</v>
      </c>
      <c r="R15" s="20">
        <v>10</v>
      </c>
      <c r="S15" s="21">
        <v>322.52</v>
      </c>
      <c r="T15" s="19">
        <f t="shared" si="1"/>
        <v>320.37</v>
      </c>
      <c r="V15" s="2">
        <v>10</v>
      </c>
      <c r="W15" s="2">
        <v>322.7</v>
      </c>
    </row>
    <row r="16" spans="15:23" ht="15" customHeight="1">
      <c r="O16" s="20">
        <v>12</v>
      </c>
      <c r="P16" s="21">
        <v>322.463</v>
      </c>
      <c r="Q16" s="19">
        <f t="shared" si="0"/>
        <v>320.5</v>
      </c>
      <c r="R16" s="20">
        <v>12</v>
      </c>
      <c r="S16" s="21">
        <v>322.463</v>
      </c>
      <c r="T16" s="19">
        <f t="shared" si="1"/>
        <v>320.37</v>
      </c>
      <c r="V16" s="2">
        <v>12</v>
      </c>
      <c r="W16" s="2">
        <v>322.752</v>
      </c>
    </row>
    <row r="17" spans="15:23" ht="15" customHeight="1">
      <c r="O17" s="20">
        <v>14</v>
      </c>
      <c r="P17" s="21">
        <v>322.571</v>
      </c>
      <c r="Q17" s="19">
        <f t="shared" si="0"/>
        <v>320.5</v>
      </c>
      <c r="R17" s="20">
        <v>14</v>
      </c>
      <c r="S17" s="21">
        <v>322.57</v>
      </c>
      <c r="T17" s="19">
        <f t="shared" si="1"/>
        <v>320.37</v>
      </c>
      <c r="V17" s="2">
        <v>14</v>
      </c>
      <c r="W17" s="2">
        <v>322.654</v>
      </c>
    </row>
    <row r="18" spans="15:23" ht="15" customHeight="1">
      <c r="O18" s="20">
        <v>16</v>
      </c>
      <c r="P18" s="21">
        <v>322.541</v>
      </c>
      <c r="Q18" s="19">
        <f t="shared" si="0"/>
        <v>320.5</v>
      </c>
      <c r="R18" s="20">
        <v>16</v>
      </c>
      <c r="S18" s="21">
        <v>322.531</v>
      </c>
      <c r="T18" s="19">
        <f t="shared" si="1"/>
        <v>320.37</v>
      </c>
      <c r="V18" s="2">
        <v>16</v>
      </c>
      <c r="W18" s="2">
        <v>322.513</v>
      </c>
    </row>
    <row r="19" spans="15:23" ht="15" customHeight="1">
      <c r="O19" s="20">
        <v>18</v>
      </c>
      <c r="P19" s="21">
        <v>322.403</v>
      </c>
      <c r="Q19" s="19">
        <f t="shared" si="0"/>
        <v>320.5</v>
      </c>
      <c r="R19" s="20">
        <v>18</v>
      </c>
      <c r="S19" s="21">
        <v>322.4</v>
      </c>
      <c r="T19" s="19">
        <f t="shared" si="1"/>
        <v>320.37</v>
      </c>
      <c r="V19" s="2">
        <v>18</v>
      </c>
      <c r="W19" s="2">
        <v>322.16</v>
      </c>
    </row>
    <row r="20" spans="15:23" ht="15" customHeight="1">
      <c r="O20" s="20">
        <v>20</v>
      </c>
      <c r="P20" s="21">
        <v>322.114</v>
      </c>
      <c r="Q20" s="19">
        <f t="shared" si="0"/>
        <v>320.5</v>
      </c>
      <c r="R20" s="20">
        <v>20</v>
      </c>
      <c r="S20" s="21">
        <v>322.1</v>
      </c>
      <c r="T20" s="19">
        <f t="shared" si="1"/>
        <v>320.37</v>
      </c>
      <c r="V20" s="2">
        <v>20</v>
      </c>
      <c r="W20" s="2">
        <v>321.959</v>
      </c>
    </row>
    <row r="21" spans="15:23" ht="15" customHeight="1">
      <c r="O21" s="20">
        <v>22</v>
      </c>
      <c r="P21" s="21">
        <v>321.926</v>
      </c>
      <c r="Q21" s="19">
        <f t="shared" si="0"/>
        <v>320.5</v>
      </c>
      <c r="R21" s="20">
        <v>22</v>
      </c>
      <c r="S21" s="21">
        <v>321.92</v>
      </c>
      <c r="T21" s="19">
        <f t="shared" si="1"/>
        <v>320.37</v>
      </c>
      <c r="V21" s="2">
        <v>22</v>
      </c>
      <c r="W21" s="2">
        <v>321.562</v>
      </c>
    </row>
    <row r="22" spans="15:23" ht="15" customHeight="1">
      <c r="O22" s="20">
        <v>24</v>
      </c>
      <c r="P22" s="21">
        <v>321.755</v>
      </c>
      <c r="Q22" s="19">
        <f t="shared" si="0"/>
        <v>320.5</v>
      </c>
      <c r="R22" s="20">
        <v>24</v>
      </c>
      <c r="S22" s="21">
        <v>321.752</v>
      </c>
      <c r="T22" s="19">
        <f t="shared" si="1"/>
        <v>320.37</v>
      </c>
      <c r="V22" s="2">
        <v>24</v>
      </c>
      <c r="W22" s="2">
        <v>320.513</v>
      </c>
    </row>
    <row r="23" spans="15:23" ht="15" customHeight="1">
      <c r="O23" s="20">
        <v>26</v>
      </c>
      <c r="P23" s="21">
        <v>320.5</v>
      </c>
      <c r="Q23" s="19">
        <f t="shared" si="0"/>
        <v>320.5</v>
      </c>
      <c r="R23" s="20">
        <v>26</v>
      </c>
      <c r="S23" s="21">
        <v>321.732</v>
      </c>
      <c r="T23" s="19"/>
      <c r="V23" s="2">
        <v>28</v>
      </c>
      <c r="W23" s="2">
        <v>319.5</v>
      </c>
    </row>
    <row r="24" spans="15:23" ht="15" customHeight="1">
      <c r="O24" s="20">
        <v>28</v>
      </c>
      <c r="P24" s="21">
        <v>319.7</v>
      </c>
      <c r="Q24" s="19">
        <f t="shared" si="0"/>
        <v>320.5</v>
      </c>
      <c r="R24" s="20">
        <v>28</v>
      </c>
      <c r="S24" s="21">
        <v>320.37</v>
      </c>
      <c r="T24" s="19">
        <f t="shared" si="1"/>
        <v>320.37</v>
      </c>
      <c r="V24" s="2">
        <v>30</v>
      </c>
      <c r="W24" s="2">
        <v>319.62</v>
      </c>
    </row>
    <row r="25" spans="11:23" ht="15" customHeight="1">
      <c r="K25" s="5"/>
      <c r="L25" s="6"/>
      <c r="M25" s="6"/>
      <c r="N25" s="4"/>
      <c r="O25" s="20">
        <v>30</v>
      </c>
      <c r="P25" s="21">
        <v>318.82</v>
      </c>
      <c r="Q25" s="19">
        <f t="shared" si="0"/>
        <v>320.5</v>
      </c>
      <c r="R25" s="20">
        <v>30</v>
      </c>
      <c r="S25" s="21">
        <v>319.07</v>
      </c>
      <c r="T25" s="19">
        <f t="shared" si="1"/>
        <v>320.37</v>
      </c>
      <c r="V25" s="2">
        <v>32</v>
      </c>
      <c r="W25" s="2">
        <v>320.02</v>
      </c>
    </row>
    <row r="26" spans="11:23" ht="15" customHeight="1">
      <c r="K26" s="5"/>
      <c r="L26" s="7"/>
      <c r="M26" s="7"/>
      <c r="O26" s="20">
        <v>32</v>
      </c>
      <c r="P26" s="21">
        <v>318.7</v>
      </c>
      <c r="Q26" s="19">
        <f t="shared" si="0"/>
        <v>320.5</v>
      </c>
      <c r="R26" s="20">
        <v>32</v>
      </c>
      <c r="S26" s="21">
        <v>319.02</v>
      </c>
      <c r="T26" s="19">
        <f t="shared" si="1"/>
        <v>320.37</v>
      </c>
      <c r="V26" s="2">
        <v>34</v>
      </c>
      <c r="W26" s="2">
        <v>320.09</v>
      </c>
    </row>
    <row r="27" spans="11:23" ht="15" customHeight="1">
      <c r="K27" s="5"/>
      <c r="L27" s="6"/>
      <c r="M27" s="6"/>
      <c r="O27" s="20">
        <v>34</v>
      </c>
      <c r="P27" s="21">
        <v>319.44</v>
      </c>
      <c r="Q27" s="19">
        <f t="shared" si="0"/>
        <v>320.5</v>
      </c>
      <c r="R27" s="20">
        <v>34</v>
      </c>
      <c r="S27" s="21">
        <v>319.17</v>
      </c>
      <c r="T27" s="19">
        <f t="shared" si="1"/>
        <v>320.37</v>
      </c>
      <c r="V27" s="2">
        <v>36</v>
      </c>
      <c r="W27" s="2">
        <v>321.219</v>
      </c>
    </row>
    <row r="28" spans="11:23" ht="15" customHeight="1">
      <c r="K28" s="5"/>
      <c r="L28" s="7"/>
      <c r="M28" s="7"/>
      <c r="O28" s="20">
        <v>36</v>
      </c>
      <c r="P28" s="21">
        <v>320.25</v>
      </c>
      <c r="Q28" s="19">
        <f t="shared" si="0"/>
        <v>320.5</v>
      </c>
      <c r="R28" s="20">
        <v>36</v>
      </c>
      <c r="S28" s="21">
        <v>318.87</v>
      </c>
      <c r="T28" s="19">
        <f t="shared" si="1"/>
        <v>320.37</v>
      </c>
      <c r="V28" s="2">
        <v>38</v>
      </c>
      <c r="W28" s="2">
        <v>321.378</v>
      </c>
    </row>
    <row r="29" spans="11:23" ht="15" customHeight="1">
      <c r="K29" s="5"/>
      <c r="L29" s="6"/>
      <c r="M29" s="6"/>
      <c r="O29" s="20">
        <v>38</v>
      </c>
      <c r="P29" s="21">
        <v>321.291</v>
      </c>
      <c r="Q29" s="19">
        <f t="shared" si="0"/>
        <v>320.5</v>
      </c>
      <c r="R29" s="20">
        <v>38</v>
      </c>
      <c r="S29" s="21">
        <v>319.87</v>
      </c>
      <c r="T29" s="19">
        <f t="shared" si="1"/>
        <v>320.37</v>
      </c>
      <c r="V29" s="2">
        <v>40</v>
      </c>
      <c r="W29" s="2">
        <v>321.676</v>
      </c>
    </row>
    <row r="30" spans="11:23" ht="15" customHeight="1">
      <c r="K30" s="5"/>
      <c r="L30" s="7"/>
      <c r="M30" s="7"/>
      <c r="O30" s="20">
        <v>40</v>
      </c>
      <c r="P30" s="21">
        <v>321.38</v>
      </c>
      <c r="Q30" s="19">
        <f t="shared" si="0"/>
        <v>320.5</v>
      </c>
      <c r="R30" s="20">
        <v>40</v>
      </c>
      <c r="S30" s="21">
        <v>321.327</v>
      </c>
      <c r="T30" s="19">
        <f t="shared" si="1"/>
        <v>320.37</v>
      </c>
      <c r="V30" s="2">
        <v>42</v>
      </c>
      <c r="W30" s="2">
        <v>321.579</v>
      </c>
    </row>
    <row r="31" spans="11:23" ht="15" customHeight="1">
      <c r="K31" s="5"/>
      <c r="L31" s="8"/>
      <c r="M31" s="8"/>
      <c r="O31" s="20">
        <v>42</v>
      </c>
      <c r="P31" s="21">
        <v>321.711</v>
      </c>
      <c r="Q31" s="19">
        <f t="shared" si="0"/>
        <v>320.5</v>
      </c>
      <c r="R31" s="20">
        <v>42</v>
      </c>
      <c r="S31" s="21">
        <v>321.626</v>
      </c>
      <c r="T31" s="19">
        <f t="shared" si="1"/>
        <v>320.37</v>
      </c>
      <c r="V31" s="2">
        <v>44</v>
      </c>
      <c r="W31" s="2">
        <v>322.034</v>
      </c>
    </row>
    <row r="32" spans="11:23" ht="15" customHeight="1">
      <c r="K32" s="5"/>
      <c r="L32" s="8"/>
      <c r="M32" s="8"/>
      <c r="O32" s="20">
        <v>44</v>
      </c>
      <c r="P32" s="21">
        <v>321.501</v>
      </c>
      <c r="Q32" s="19">
        <f t="shared" si="0"/>
        <v>320.5</v>
      </c>
      <c r="R32" s="20">
        <v>44</v>
      </c>
      <c r="S32" s="21">
        <v>321.825</v>
      </c>
      <c r="T32" s="19">
        <f t="shared" si="1"/>
        <v>320.37</v>
      </c>
      <c r="V32" s="2">
        <v>46</v>
      </c>
      <c r="W32" s="2">
        <v>322.387</v>
      </c>
    </row>
    <row r="33" spans="11:23" ht="15" customHeight="1">
      <c r="K33" s="5"/>
      <c r="L33" s="1"/>
      <c r="M33" s="1"/>
      <c r="O33" s="20">
        <v>46</v>
      </c>
      <c r="P33" s="21">
        <v>321.906</v>
      </c>
      <c r="Q33" s="19">
        <f t="shared" si="0"/>
        <v>320.5</v>
      </c>
      <c r="R33" s="20">
        <v>46</v>
      </c>
      <c r="S33" s="21">
        <v>321.875</v>
      </c>
      <c r="T33" s="19">
        <f t="shared" si="1"/>
        <v>320.37</v>
      </c>
      <c r="V33" s="2">
        <v>48</v>
      </c>
      <c r="W33" s="2">
        <v>322.686</v>
      </c>
    </row>
    <row r="34" spans="11:23" ht="15" customHeight="1">
      <c r="K34" s="5"/>
      <c r="L34" s="8"/>
      <c r="M34" s="8"/>
      <c r="O34" s="20">
        <v>48</v>
      </c>
      <c r="P34" s="21">
        <v>322.366</v>
      </c>
      <c r="Q34" s="19">
        <f t="shared" si="0"/>
        <v>320.5</v>
      </c>
      <c r="R34" s="20">
        <v>48</v>
      </c>
      <c r="S34" s="21">
        <v>321.425</v>
      </c>
      <c r="T34" s="19">
        <f t="shared" si="1"/>
        <v>320.37</v>
      </c>
      <c r="V34" s="2">
        <v>50</v>
      </c>
      <c r="W34" s="2">
        <v>322.938</v>
      </c>
    </row>
    <row r="35" spans="15:23" ht="15" customHeight="1">
      <c r="O35" s="20">
        <v>50</v>
      </c>
      <c r="P35" s="21">
        <v>322.519</v>
      </c>
      <c r="Q35" s="19">
        <f t="shared" si="0"/>
        <v>320.5</v>
      </c>
      <c r="R35" s="20">
        <v>50</v>
      </c>
      <c r="S35" s="21">
        <v>321.371</v>
      </c>
      <c r="T35" s="19">
        <f t="shared" si="1"/>
        <v>320.37</v>
      </c>
      <c r="V35" s="2">
        <v>52</v>
      </c>
      <c r="W35" s="2">
        <v>323.737</v>
      </c>
    </row>
    <row r="36" spans="1:23" ht="15" customHeight="1">
      <c r="A36" s="3" t="s">
        <v>0</v>
      </c>
      <c r="B36" s="54">
        <f>R4</f>
        <v>-50</v>
      </c>
      <c r="C36" s="55">
        <f>R5</f>
        <v>-40</v>
      </c>
      <c r="D36" s="55">
        <f>R6</f>
        <v>-30</v>
      </c>
      <c r="E36" s="55">
        <f>R7</f>
        <v>-20</v>
      </c>
      <c r="F36" s="55">
        <f>R8</f>
        <v>-10</v>
      </c>
      <c r="G36" s="55">
        <f>R9</f>
        <v>0</v>
      </c>
      <c r="H36" s="55">
        <f>R10</f>
        <v>0</v>
      </c>
      <c r="I36" s="55">
        <f>R11</f>
        <v>2</v>
      </c>
      <c r="J36" s="56">
        <f>R12</f>
        <v>4</v>
      </c>
      <c r="K36" s="56">
        <f>R13</f>
        <v>6</v>
      </c>
      <c r="L36" s="57">
        <f>R14</f>
        <v>8</v>
      </c>
      <c r="N36" s="4"/>
      <c r="O36" s="20">
        <v>52</v>
      </c>
      <c r="P36" s="21">
        <v>322.566</v>
      </c>
      <c r="Q36" s="19">
        <f t="shared" si="0"/>
        <v>320.5</v>
      </c>
      <c r="R36" s="20">
        <v>52</v>
      </c>
      <c r="S36" s="21">
        <v>321.521</v>
      </c>
      <c r="T36" s="19">
        <f t="shared" si="1"/>
        <v>320.37</v>
      </c>
      <c r="V36" s="2">
        <v>54</v>
      </c>
      <c r="W36" s="2">
        <v>324.353</v>
      </c>
    </row>
    <row r="37" spans="1:23" ht="15" customHeight="1">
      <c r="A37" s="31" t="s">
        <v>1</v>
      </c>
      <c r="B37" s="40">
        <f>S4</f>
        <v>324.875</v>
      </c>
      <c r="C37" s="41">
        <f>S5</f>
        <v>324.877</v>
      </c>
      <c r="D37" s="41">
        <f>S6</f>
        <v>324.894</v>
      </c>
      <c r="E37" s="41">
        <f>S7</f>
        <v>324.926</v>
      </c>
      <c r="F37" s="41">
        <f>S8</f>
        <v>324.957</v>
      </c>
      <c r="G37" s="41">
        <f>S9</f>
        <v>324.93</v>
      </c>
      <c r="H37" s="41">
        <f>S10</f>
        <v>324.882</v>
      </c>
      <c r="I37" s="41">
        <f>S11</f>
        <v>323.589</v>
      </c>
      <c r="J37" s="42">
        <f>S12</f>
        <v>323.309</v>
      </c>
      <c r="K37" s="42">
        <f>S13</f>
        <v>322.792</v>
      </c>
      <c r="L37" s="43">
        <f>S14</f>
        <v>322.457</v>
      </c>
      <c r="O37" s="20">
        <v>54</v>
      </c>
      <c r="P37" s="21">
        <v>323.351</v>
      </c>
      <c r="Q37" s="19">
        <f t="shared" si="0"/>
        <v>320.5</v>
      </c>
      <c r="R37" s="20">
        <v>54</v>
      </c>
      <c r="S37" s="21">
        <v>323.12</v>
      </c>
      <c r="T37" s="19">
        <f t="shared" si="1"/>
        <v>320.37</v>
      </c>
      <c r="V37" s="2">
        <v>56</v>
      </c>
      <c r="W37" s="2">
        <v>324.389</v>
      </c>
    </row>
    <row r="38" spans="1:23" ht="15" customHeight="1">
      <c r="A38" s="31" t="s">
        <v>0</v>
      </c>
      <c r="B38" s="58">
        <f>R15</f>
        <v>10</v>
      </c>
      <c r="C38" s="59">
        <f>R16</f>
        <v>12</v>
      </c>
      <c r="D38" s="59">
        <f>R17</f>
        <v>14</v>
      </c>
      <c r="E38" s="59">
        <f>R18</f>
        <v>16</v>
      </c>
      <c r="F38" s="59">
        <f>R19</f>
        <v>18</v>
      </c>
      <c r="G38" s="59">
        <f>R20</f>
        <v>20</v>
      </c>
      <c r="H38" s="59">
        <f>R21</f>
        <v>22</v>
      </c>
      <c r="I38" s="60">
        <f>R22</f>
        <v>24</v>
      </c>
      <c r="J38" s="59">
        <f>R23</f>
        <v>26</v>
      </c>
      <c r="K38" s="59">
        <f>R24</f>
        <v>28</v>
      </c>
      <c r="L38" s="61">
        <f>R25</f>
        <v>30</v>
      </c>
      <c r="M38" s="1"/>
      <c r="N38" s="1"/>
      <c r="O38" s="20">
        <v>56</v>
      </c>
      <c r="P38" s="21">
        <v>324.524</v>
      </c>
      <c r="Q38" s="19">
        <f t="shared" si="0"/>
        <v>320.5</v>
      </c>
      <c r="R38" s="20">
        <v>56</v>
      </c>
      <c r="S38" s="21">
        <v>324.102</v>
      </c>
      <c r="T38" s="19">
        <f t="shared" si="1"/>
        <v>320.37</v>
      </c>
      <c r="V38" s="2">
        <v>58</v>
      </c>
      <c r="W38" s="2">
        <v>323.957</v>
      </c>
    </row>
    <row r="39" spans="1:23" ht="15" customHeight="1">
      <c r="A39" s="31" t="s">
        <v>1</v>
      </c>
      <c r="B39" s="44">
        <f>S15</f>
        <v>322.52</v>
      </c>
      <c r="C39" s="41">
        <f>S16</f>
        <v>322.463</v>
      </c>
      <c r="D39" s="41">
        <f>S17</f>
        <v>322.57</v>
      </c>
      <c r="E39" s="41">
        <f>S18</f>
        <v>322.531</v>
      </c>
      <c r="F39" s="41">
        <f>S19</f>
        <v>322.4</v>
      </c>
      <c r="G39" s="41">
        <f>S20</f>
        <v>322.1</v>
      </c>
      <c r="H39" s="41">
        <f>S21</f>
        <v>321.92</v>
      </c>
      <c r="I39" s="42">
        <f>S22</f>
        <v>321.752</v>
      </c>
      <c r="J39" s="41">
        <f>S23</f>
        <v>321.732</v>
      </c>
      <c r="K39" s="42">
        <f>S24</f>
        <v>320.37</v>
      </c>
      <c r="L39" s="43">
        <f>S25</f>
        <v>319.07</v>
      </c>
      <c r="O39" s="20">
        <v>56</v>
      </c>
      <c r="P39" s="21">
        <v>324.977</v>
      </c>
      <c r="Q39" s="19">
        <f t="shared" si="0"/>
        <v>320.5</v>
      </c>
      <c r="R39" s="20">
        <v>56</v>
      </c>
      <c r="S39" s="21">
        <v>324.977</v>
      </c>
      <c r="T39" s="19">
        <f t="shared" si="1"/>
        <v>320.37</v>
      </c>
      <c r="V39" s="2">
        <v>58</v>
      </c>
      <c r="W39" s="2">
        <v>324.977</v>
      </c>
    </row>
    <row r="40" spans="1:23" ht="15" customHeight="1">
      <c r="A40" s="31" t="s">
        <v>0</v>
      </c>
      <c r="B40" s="58">
        <f>R26</f>
        <v>32</v>
      </c>
      <c r="C40" s="58">
        <f>R27</f>
        <v>34</v>
      </c>
      <c r="D40" s="59">
        <f>R28</f>
        <v>36</v>
      </c>
      <c r="E40" s="59">
        <f>R29</f>
        <v>38</v>
      </c>
      <c r="F40" s="59">
        <f>R30</f>
        <v>40</v>
      </c>
      <c r="G40" s="59">
        <f>R31</f>
        <v>42</v>
      </c>
      <c r="H40" s="59">
        <f>R32</f>
        <v>44</v>
      </c>
      <c r="I40" s="60">
        <f>R33</f>
        <v>46</v>
      </c>
      <c r="J40" s="59">
        <f>R34</f>
        <v>48</v>
      </c>
      <c r="K40" s="59">
        <f>R35</f>
        <v>50</v>
      </c>
      <c r="L40" s="61">
        <f>R36</f>
        <v>52</v>
      </c>
      <c r="O40" s="20">
        <v>58</v>
      </c>
      <c r="P40" s="21">
        <v>324.7</v>
      </c>
      <c r="Q40" s="19">
        <f t="shared" si="0"/>
        <v>320.5</v>
      </c>
      <c r="R40" s="20">
        <v>58</v>
      </c>
      <c r="S40" s="21">
        <v>324.7</v>
      </c>
      <c r="T40" s="19">
        <f t="shared" si="1"/>
        <v>320.37</v>
      </c>
      <c r="V40" s="2">
        <v>60</v>
      </c>
      <c r="W40" s="2">
        <v>324.692</v>
      </c>
    </row>
    <row r="41" spans="1:23" ht="15" customHeight="1">
      <c r="A41" s="31" t="s">
        <v>1</v>
      </c>
      <c r="B41" s="42">
        <f>S26</f>
        <v>319.02</v>
      </c>
      <c r="C41" s="41">
        <f>S27</f>
        <v>319.17</v>
      </c>
      <c r="D41" s="41">
        <f>S28</f>
        <v>318.87</v>
      </c>
      <c r="E41" s="41">
        <f>S29</f>
        <v>319.87</v>
      </c>
      <c r="F41" s="41">
        <f>S30</f>
        <v>321.327</v>
      </c>
      <c r="G41" s="41">
        <f>S31</f>
        <v>321.626</v>
      </c>
      <c r="H41" s="41">
        <f>S32</f>
        <v>321.825</v>
      </c>
      <c r="I41" s="42">
        <f>S33</f>
        <v>321.875</v>
      </c>
      <c r="J41" s="41">
        <f>S34</f>
        <v>321.425</v>
      </c>
      <c r="K41" s="41">
        <f>S35</f>
        <v>321.371</v>
      </c>
      <c r="L41" s="43">
        <f>S36</f>
        <v>321.521</v>
      </c>
      <c r="O41" s="20">
        <v>60</v>
      </c>
      <c r="P41" s="21">
        <v>324.966</v>
      </c>
      <c r="Q41" s="19">
        <f t="shared" si="0"/>
        <v>320.5</v>
      </c>
      <c r="R41" s="20">
        <v>60</v>
      </c>
      <c r="S41" s="21">
        <v>324.862</v>
      </c>
      <c r="T41" s="19">
        <f t="shared" si="1"/>
        <v>320.37</v>
      </c>
      <c r="V41" s="2">
        <v>70</v>
      </c>
      <c r="W41" s="2">
        <v>324.652</v>
      </c>
    </row>
    <row r="42" spans="1:23" ht="15" customHeight="1">
      <c r="A42" s="31" t="s">
        <v>0</v>
      </c>
      <c r="B42" s="58">
        <f>R37</f>
        <v>54</v>
      </c>
      <c r="C42" s="59">
        <f>R38</f>
        <v>56</v>
      </c>
      <c r="D42" s="59">
        <f>R39</f>
        <v>56</v>
      </c>
      <c r="E42" s="32">
        <f>R40</f>
        <v>58</v>
      </c>
      <c r="F42" s="32">
        <f>R41</f>
        <v>60</v>
      </c>
      <c r="G42" s="32">
        <f>R42</f>
        <v>70</v>
      </c>
      <c r="H42" s="32">
        <f>R43</f>
        <v>80</v>
      </c>
      <c r="I42" s="33">
        <f>R44</f>
        <v>90</v>
      </c>
      <c r="J42" s="34">
        <f>R45</f>
        <v>100</v>
      </c>
      <c r="K42" s="34"/>
      <c r="L42" s="35"/>
      <c r="O42" s="20">
        <v>70</v>
      </c>
      <c r="P42" s="21">
        <v>324.896</v>
      </c>
      <c r="Q42" s="19">
        <f t="shared" si="0"/>
        <v>320.5</v>
      </c>
      <c r="R42" s="20">
        <v>70</v>
      </c>
      <c r="S42" s="21">
        <v>324.849</v>
      </c>
      <c r="T42" s="19">
        <f t="shared" si="1"/>
        <v>320.37</v>
      </c>
      <c r="V42" s="2">
        <v>80</v>
      </c>
      <c r="W42" s="2">
        <v>324.59</v>
      </c>
    </row>
    <row r="43" spans="1:23" ht="15" customHeight="1">
      <c r="A43" s="31" t="s">
        <v>1</v>
      </c>
      <c r="B43" s="45">
        <f>S37</f>
        <v>323.12</v>
      </c>
      <c r="C43" s="41">
        <f>S38</f>
        <v>324.102</v>
      </c>
      <c r="D43" s="41">
        <f>S39</f>
        <v>324.977</v>
      </c>
      <c r="E43" s="41">
        <f>S40</f>
        <v>324.7</v>
      </c>
      <c r="F43" s="41">
        <f>S41</f>
        <v>324.862</v>
      </c>
      <c r="G43" s="41">
        <f>S42</f>
        <v>324.849</v>
      </c>
      <c r="H43" s="42">
        <f>S43</f>
        <v>324.839</v>
      </c>
      <c r="I43" s="41">
        <f>S44</f>
        <v>324.835</v>
      </c>
      <c r="J43" s="41">
        <f>S45</f>
        <v>324.829</v>
      </c>
      <c r="K43" s="34"/>
      <c r="L43" s="35"/>
      <c r="O43" s="20">
        <v>80</v>
      </c>
      <c r="P43" s="23">
        <v>324.828</v>
      </c>
      <c r="Q43" s="19">
        <f t="shared" si="0"/>
        <v>320.5</v>
      </c>
      <c r="R43" s="20">
        <v>80</v>
      </c>
      <c r="S43" s="23">
        <v>324.839</v>
      </c>
      <c r="T43" s="19">
        <f t="shared" si="1"/>
        <v>320.37</v>
      </c>
      <c r="V43" s="2">
        <v>90</v>
      </c>
      <c r="W43" s="2">
        <v>324.572</v>
      </c>
    </row>
    <row r="44" spans="1:23" ht="15" customHeight="1">
      <c r="A44" s="31" t="s">
        <v>0</v>
      </c>
      <c r="B44" s="36"/>
      <c r="C44" s="34"/>
      <c r="D44" s="34"/>
      <c r="E44" s="34"/>
      <c r="F44" s="34"/>
      <c r="G44" s="34"/>
      <c r="H44" s="34"/>
      <c r="I44" s="34"/>
      <c r="J44" s="37"/>
      <c r="K44" s="38"/>
      <c r="L44" s="39"/>
      <c r="O44" s="20">
        <v>90</v>
      </c>
      <c r="P44" s="23">
        <v>324.741</v>
      </c>
      <c r="Q44" s="19">
        <f t="shared" si="0"/>
        <v>320.5</v>
      </c>
      <c r="R44" s="20">
        <v>90</v>
      </c>
      <c r="S44" s="23">
        <v>324.835</v>
      </c>
      <c r="T44" s="19">
        <f t="shared" si="1"/>
        <v>320.37</v>
      </c>
      <c r="V44" s="2">
        <v>100</v>
      </c>
      <c r="W44" s="2">
        <v>324.651</v>
      </c>
    </row>
    <row r="45" spans="1:23" ht="15" customHeight="1">
      <c r="A45" s="46" t="s">
        <v>1</v>
      </c>
      <c r="B45" s="47"/>
      <c r="C45" s="48"/>
      <c r="D45" s="48"/>
      <c r="E45" s="48"/>
      <c r="F45" s="48"/>
      <c r="G45" s="48"/>
      <c r="H45" s="48"/>
      <c r="I45" s="48"/>
      <c r="J45" s="48"/>
      <c r="K45" s="49"/>
      <c r="L45" s="50"/>
      <c r="O45" s="22">
        <v>100</v>
      </c>
      <c r="P45" s="23">
        <v>324.733</v>
      </c>
      <c r="Q45" s="19">
        <f t="shared" si="0"/>
        <v>320.5</v>
      </c>
      <c r="R45" s="22">
        <v>100</v>
      </c>
      <c r="S45" s="23">
        <v>324.829</v>
      </c>
      <c r="T45" s="19">
        <f>$T$4</f>
        <v>320.37</v>
      </c>
      <c r="V45" s="2">
        <v>110</v>
      </c>
      <c r="W45" s="2">
        <v>324.555</v>
      </c>
    </row>
    <row r="46" spans="1:20" ht="15" customHeight="1">
      <c r="A46" s="51"/>
      <c r="B46" s="51"/>
      <c r="C46" s="51"/>
      <c r="D46" s="51"/>
      <c r="E46" s="51"/>
      <c r="F46" s="51"/>
      <c r="G46" s="51"/>
      <c r="H46" s="51"/>
      <c r="I46" s="51"/>
      <c r="J46" s="52"/>
      <c r="K46" s="52"/>
      <c r="L46" s="53"/>
      <c r="O46" s="20"/>
      <c r="P46" s="21"/>
      <c r="Q46" s="19"/>
      <c r="R46" s="22"/>
      <c r="S46" s="21"/>
      <c r="T46" s="19"/>
    </row>
    <row r="47" spans="1:20" ht="15" customHeight="1">
      <c r="A47" s="8"/>
      <c r="B47" s="9" t="s">
        <v>9</v>
      </c>
      <c r="C47" s="10">
        <v>325.206</v>
      </c>
      <c r="D47" s="11" t="s">
        <v>7</v>
      </c>
      <c r="E47" s="12"/>
      <c r="F47" s="9" t="s">
        <v>2</v>
      </c>
      <c r="G47" s="10">
        <v>324.93</v>
      </c>
      <c r="H47" s="11" t="s">
        <v>7</v>
      </c>
      <c r="I47" s="13"/>
      <c r="J47" s="9" t="s">
        <v>3</v>
      </c>
      <c r="K47" s="10">
        <v>324.977</v>
      </c>
      <c r="L47" s="11" t="s">
        <v>7</v>
      </c>
      <c r="N47" s="4"/>
      <c r="O47" s="20"/>
      <c r="P47" s="21"/>
      <c r="Q47" s="19"/>
      <c r="R47" s="20"/>
      <c r="S47" s="21"/>
      <c r="T47" s="19"/>
    </row>
    <row r="48" spans="1:25" ht="15" customHeight="1">
      <c r="A48" s="8"/>
      <c r="B48" s="9" t="s">
        <v>4</v>
      </c>
      <c r="C48" s="10">
        <f>MIN(S4:S45)</f>
        <v>318.87</v>
      </c>
      <c r="D48" s="11" t="s">
        <v>7</v>
      </c>
      <c r="E48" s="12"/>
      <c r="F48" s="9" t="s">
        <v>5</v>
      </c>
      <c r="G48" s="10">
        <v>319.7</v>
      </c>
      <c r="H48" s="11" t="s">
        <v>7</v>
      </c>
      <c r="I48" s="13"/>
      <c r="J48" s="66" t="s">
        <v>14</v>
      </c>
      <c r="K48" s="67"/>
      <c r="L48" s="68"/>
      <c r="O48" s="20"/>
      <c r="P48" s="24"/>
      <c r="Q48" s="19"/>
      <c r="R48" s="20"/>
      <c r="S48" s="24"/>
      <c r="T48" s="19"/>
      <c r="Y48" s="30"/>
    </row>
    <row r="49" spans="1:20" ht="15" customHeight="1">
      <c r="A49" s="8"/>
      <c r="O49" s="25"/>
      <c r="P49" s="26"/>
      <c r="Q49" s="27"/>
      <c r="R49" s="25"/>
      <c r="S49" s="26"/>
      <c r="T49" s="27"/>
    </row>
    <row r="50" spans="10:12" ht="15" customHeight="1">
      <c r="J50" s="70" t="s">
        <v>12</v>
      </c>
      <c r="K50" s="70"/>
      <c r="L50" s="70"/>
    </row>
    <row r="51" ht="15" customHeight="1"/>
    <row r="52" ht="15" customHeight="1"/>
    <row r="53" ht="15" customHeight="1"/>
    <row r="54" ht="18">
      <c r="P54" s="28"/>
    </row>
    <row r="56" spans="5:9" ht="18">
      <c r="E56" s="69" t="s">
        <v>8</v>
      </c>
      <c r="F56" s="69"/>
      <c r="G56" s="69"/>
      <c r="H56" s="69"/>
      <c r="I56" s="69"/>
    </row>
    <row r="57" spans="6:8" ht="21">
      <c r="F57" s="29"/>
      <c r="G57" s="29"/>
      <c r="H57" s="29"/>
    </row>
    <row r="58" ht="18">
      <c r="B58" s="2" t="s">
        <v>10</v>
      </c>
    </row>
    <row r="59" spans="6:8" ht="18">
      <c r="F59" s="62" t="s">
        <v>11</v>
      </c>
      <c r="G59" s="62"/>
      <c r="H59" s="62"/>
    </row>
  </sheetData>
  <sheetProtection/>
  <mergeCells count="8">
    <mergeCell ref="F59:H59"/>
    <mergeCell ref="R1:T1"/>
    <mergeCell ref="R2:T2"/>
    <mergeCell ref="E56:I56"/>
    <mergeCell ref="O1:Q1"/>
    <mergeCell ref="O2:Q2"/>
    <mergeCell ref="J48:L48"/>
    <mergeCell ref="J50:L50"/>
  </mergeCells>
  <printOptions/>
  <pageMargins left="1.1023622047244095" right="0.3937007874015748" top="0.5118110236220472" bottom="0.5511811023622047" header="0.5118110236220472" footer="0.5118110236220472"/>
  <pageSetup horizontalDpi="300" verticalDpi="300" orientation="portrait" paperSize="9" r:id="rId2"/>
  <headerFooter alignWithMargins="0">
    <oddHeader>&amp;R๖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Asus</cp:lastModifiedBy>
  <cp:lastPrinted>2022-03-09T06:18:07Z</cp:lastPrinted>
  <dcterms:created xsi:type="dcterms:W3CDTF">2010-03-02T04:02:37Z</dcterms:created>
  <dcterms:modified xsi:type="dcterms:W3CDTF">2024-03-05T03:00:42Z</dcterms:modified>
  <cp:category/>
  <cp:version/>
  <cp:contentType/>
  <cp:contentStatus/>
</cp:coreProperties>
</file>