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<sst xmlns="http://schemas.openxmlformats.org/spreadsheetml/2006/main" count="34" uniqueCount="25">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</sst>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8" xfId="0" applyNumberFormat="1" applyFont="1" applyFill="1" applyBorder="1" applyAlignment="1" applyProtection="1">
      <alignment horizontal="center" vertical="center"/>
      <protection/>
    </xf>
    <xf numFmtId="236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26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25"/>
          <c:w val="0.860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'P.21-H.05'!$A$7:$A$74</c:f>
              <c:numCache>
                <c:ptCount val="68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'P.21-H.05'!$N$7:$N$74</c:f>
              <c:numCache>
                <c:ptCount val="68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57.67</c:v>
                </c:pt>
                <c:pt idx="67">
                  <c:v>64.310112</c:v>
                </c:pt>
              </c:numCache>
            </c:numRef>
          </c:val>
        </c:ser>
        <c:gapWidth val="100"/>
        <c:axId val="11759368"/>
        <c:axId val="38725449"/>
      </c:barChart>
      <c:lineChart>
        <c:grouping val="standard"/>
        <c:varyColors val="0"/>
        <c:ser>
          <c:idx val="1"/>
          <c:order val="1"/>
          <c:tx>
            <c:v>ค่าเฉลี่ย 136.6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'P.21-H.05'!$A$7:$A$73</c:f>
              <c:numCache>
                <c:ptCount val="67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'P.21-H.05'!$P$7:$P$73</c:f>
              <c:numCache>
                <c:ptCount val="67"/>
                <c:pt idx="0">
                  <c:v>136.6001101962913</c:v>
                </c:pt>
                <c:pt idx="1">
                  <c:v>136.6001101962913</c:v>
                </c:pt>
                <c:pt idx="2">
                  <c:v>136.6001101962913</c:v>
                </c:pt>
                <c:pt idx="3">
                  <c:v>136.6001101962913</c:v>
                </c:pt>
                <c:pt idx="4">
                  <c:v>136.6001101962913</c:v>
                </c:pt>
                <c:pt idx="5">
                  <c:v>136.6001101962913</c:v>
                </c:pt>
                <c:pt idx="6">
                  <c:v>136.6001101962913</c:v>
                </c:pt>
                <c:pt idx="7">
                  <c:v>136.6001101962913</c:v>
                </c:pt>
                <c:pt idx="8">
                  <c:v>136.6001101962913</c:v>
                </c:pt>
                <c:pt idx="9">
                  <c:v>136.6001101962913</c:v>
                </c:pt>
                <c:pt idx="10">
                  <c:v>136.6001101962913</c:v>
                </c:pt>
                <c:pt idx="11">
                  <c:v>136.6001101962913</c:v>
                </c:pt>
                <c:pt idx="12">
                  <c:v>136.6001101962913</c:v>
                </c:pt>
                <c:pt idx="13">
                  <c:v>136.6001101962913</c:v>
                </c:pt>
                <c:pt idx="14">
                  <c:v>136.6001101962913</c:v>
                </c:pt>
                <c:pt idx="15">
                  <c:v>136.6001101962913</c:v>
                </c:pt>
                <c:pt idx="16">
                  <c:v>136.6001101962913</c:v>
                </c:pt>
                <c:pt idx="17">
                  <c:v>136.6001101962913</c:v>
                </c:pt>
                <c:pt idx="18">
                  <c:v>136.6001101962913</c:v>
                </c:pt>
                <c:pt idx="19">
                  <c:v>136.6001101962913</c:v>
                </c:pt>
                <c:pt idx="20">
                  <c:v>136.6001101962913</c:v>
                </c:pt>
                <c:pt idx="21">
                  <c:v>136.6001101962913</c:v>
                </c:pt>
                <c:pt idx="22">
                  <c:v>136.6001101962913</c:v>
                </c:pt>
                <c:pt idx="23">
                  <c:v>136.6001101962913</c:v>
                </c:pt>
                <c:pt idx="24">
                  <c:v>136.6001101962913</c:v>
                </c:pt>
                <c:pt idx="25">
                  <c:v>136.6001101962913</c:v>
                </c:pt>
                <c:pt idx="26">
                  <c:v>136.6001101962913</c:v>
                </c:pt>
                <c:pt idx="27">
                  <c:v>136.6001101962913</c:v>
                </c:pt>
                <c:pt idx="28">
                  <c:v>136.6001101962913</c:v>
                </c:pt>
                <c:pt idx="29">
                  <c:v>136.6001101962913</c:v>
                </c:pt>
                <c:pt idx="30">
                  <c:v>136.6001101962913</c:v>
                </c:pt>
                <c:pt idx="31">
                  <c:v>136.6001101962913</c:v>
                </c:pt>
                <c:pt idx="32">
                  <c:v>136.6001101962913</c:v>
                </c:pt>
                <c:pt idx="33">
                  <c:v>136.6001101962913</c:v>
                </c:pt>
                <c:pt idx="34">
                  <c:v>136.6001101962913</c:v>
                </c:pt>
                <c:pt idx="35">
                  <c:v>136.6001101962913</c:v>
                </c:pt>
                <c:pt idx="36">
                  <c:v>136.6001101962913</c:v>
                </c:pt>
                <c:pt idx="37">
                  <c:v>136.6001101962913</c:v>
                </c:pt>
                <c:pt idx="38">
                  <c:v>136.6001101962913</c:v>
                </c:pt>
                <c:pt idx="39">
                  <c:v>136.6001101962913</c:v>
                </c:pt>
                <c:pt idx="40">
                  <c:v>136.6001101962913</c:v>
                </c:pt>
                <c:pt idx="41">
                  <c:v>136.6001101962913</c:v>
                </c:pt>
                <c:pt idx="42">
                  <c:v>136.6001101962913</c:v>
                </c:pt>
                <c:pt idx="43">
                  <c:v>136.6001101962913</c:v>
                </c:pt>
                <c:pt idx="44">
                  <c:v>136.6001101962913</c:v>
                </c:pt>
                <c:pt idx="45">
                  <c:v>136.6001101962913</c:v>
                </c:pt>
                <c:pt idx="46">
                  <c:v>136.6001101962913</c:v>
                </c:pt>
                <c:pt idx="47">
                  <c:v>136.6001101962913</c:v>
                </c:pt>
                <c:pt idx="48">
                  <c:v>136.6001101962913</c:v>
                </c:pt>
                <c:pt idx="49">
                  <c:v>136.6001101962913</c:v>
                </c:pt>
                <c:pt idx="50">
                  <c:v>136.6001101962913</c:v>
                </c:pt>
                <c:pt idx="51">
                  <c:v>136.6001101962913</c:v>
                </c:pt>
                <c:pt idx="52">
                  <c:v>136.6001101962913</c:v>
                </c:pt>
                <c:pt idx="53">
                  <c:v>136.6001101962913</c:v>
                </c:pt>
                <c:pt idx="54">
                  <c:v>136.6001101962913</c:v>
                </c:pt>
                <c:pt idx="55">
                  <c:v>136.6001101962913</c:v>
                </c:pt>
                <c:pt idx="56">
                  <c:v>136.6001101962913</c:v>
                </c:pt>
                <c:pt idx="57">
                  <c:v>136.6001101962913</c:v>
                </c:pt>
                <c:pt idx="58">
                  <c:v>136.6001101962913</c:v>
                </c:pt>
                <c:pt idx="59">
                  <c:v>136.6001101962913</c:v>
                </c:pt>
                <c:pt idx="60">
                  <c:v>136.6001101962913</c:v>
                </c:pt>
                <c:pt idx="61">
                  <c:v>136.6001101962913</c:v>
                </c:pt>
                <c:pt idx="62">
                  <c:v>136.6001101962913</c:v>
                </c:pt>
                <c:pt idx="63">
                  <c:v>136.6001101962913</c:v>
                </c:pt>
                <c:pt idx="64">
                  <c:v>136.6001101962913</c:v>
                </c:pt>
                <c:pt idx="65">
                  <c:v>136.6001101962913</c:v>
                </c:pt>
                <c:pt idx="66">
                  <c:v>136.6001101962913</c:v>
                </c:pt>
              </c:numCache>
            </c:numRef>
          </c:val>
          <c:smooth val="0"/>
        </c:ser>
        <c:axId val="11759368"/>
        <c:axId val="38725449"/>
      </c:line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725449"/>
        <c:crossesAt val="0"/>
        <c:auto val="1"/>
        <c:lblOffset val="100"/>
        <c:tickLblSkip val="3"/>
        <c:noMultiLvlLbl val="0"/>
      </c:catAx>
      <c:valAx>
        <c:axId val="3872544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7" sqref="S7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136.6001101962913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3">$N$79</f>
        <v>136.6001101962913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136.6001101962913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136.6001101962913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136.6001101962913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136.6001101962913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136.6001101962913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136.6001101962913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136.6001101962913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136.6001101962913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136.6001101962913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136.6001101962913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136.6001101962913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136.6001101962913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136.6001101962913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136.6001101962913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136.6001101962913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136.6001101962913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136.6001101962913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136.6001101962913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136.6001101962913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136.6001101962913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136.6001101962913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136.6001101962913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136.6001101962913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136.6001101962913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136.6001101962913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136.6001101962913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136.6001101962913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136.6001101962913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136.6001101962913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136.6001101962913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136.6001101962913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136.6001101962913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136.6001101962913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136.6001101962913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136.6001101962913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136.6001101962913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136.6001101962913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136.6001101962913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136.6001101962913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136.6001101962913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136.6001101962913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136.6001101962913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136.6001101962913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136.6001101962913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136.6001101962913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136.6001101962913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136.6001101962913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136.6001101962913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136.6001101962913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136.6001101962913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136.6001101962913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136.6001101962913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136.6001101962913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136.6001101962913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136.6001101962913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136.6001101962913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136.6001101962913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136.6001101962913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136.6001101962913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136.6001101962913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136.6001101962913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136.6001101962913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136.6001101962913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>+N72*1000000/(365*86400)</f>
        <v>1.7766996448503298</v>
      </c>
      <c r="P72" s="40">
        <f t="shared" si="2"/>
        <v>136.6001101962913</v>
      </c>
      <c r="Q72" s="41"/>
    </row>
    <row r="73" spans="1:17" ht="15" customHeight="1">
      <c r="A73" s="33">
        <v>2563</v>
      </c>
      <c r="B73" s="37">
        <v>0.49</v>
      </c>
      <c r="C73" s="37">
        <v>3.87</v>
      </c>
      <c r="D73" s="37">
        <v>1.39</v>
      </c>
      <c r="E73" s="37">
        <v>7.34</v>
      </c>
      <c r="F73" s="37">
        <v>17.75</v>
      </c>
      <c r="G73" s="37">
        <v>14.1</v>
      </c>
      <c r="H73" s="37">
        <v>6.49</v>
      </c>
      <c r="I73" s="37">
        <v>3.67</v>
      </c>
      <c r="J73" s="37">
        <v>0.73</v>
      </c>
      <c r="K73" s="37">
        <v>0.59</v>
      </c>
      <c r="L73" s="37">
        <v>0.91</v>
      </c>
      <c r="M73" s="37">
        <v>0.34</v>
      </c>
      <c r="N73" s="38">
        <f t="shared" si="3"/>
        <v>57.67</v>
      </c>
      <c r="O73" s="39">
        <f>+N73*1000000/(365*86400)</f>
        <v>1.8287037037037037</v>
      </c>
      <c r="P73" s="40">
        <f t="shared" si="2"/>
        <v>136.6001101962913</v>
      </c>
      <c r="Q73" s="41"/>
    </row>
    <row r="74" spans="1:17" ht="15" customHeight="1">
      <c r="A74" s="50">
        <v>2564</v>
      </c>
      <c r="B74" s="51">
        <v>2.8900800000000015</v>
      </c>
      <c r="C74" s="51">
        <v>3.0957120000000025</v>
      </c>
      <c r="D74" s="51">
        <v>1.9785599999999994</v>
      </c>
      <c r="E74" s="51">
        <v>10.868256</v>
      </c>
      <c r="F74" s="51">
        <v>3.915648000000001</v>
      </c>
      <c r="G74" s="51">
        <v>16.518816</v>
      </c>
      <c r="H74" s="51">
        <v>12.327551999999999</v>
      </c>
      <c r="I74" s="51">
        <v>7.405344000000001</v>
      </c>
      <c r="J74" s="51">
        <v>1.9543680000000014</v>
      </c>
      <c r="K74" s="51">
        <v>2.0727360000000017</v>
      </c>
      <c r="L74" s="51">
        <v>1.2830400000000004</v>
      </c>
      <c r="M74" s="51"/>
      <c r="N74" s="52">
        <f>SUM(B74:M74)</f>
        <v>64.310112</v>
      </c>
      <c r="O74" s="53">
        <f>+N74*1000000/(365*86400)</f>
        <v>2.039260273972603</v>
      </c>
      <c r="P74" s="47"/>
      <c r="Q74" s="41"/>
    </row>
    <row r="75" spans="1:17" ht="15" customHeight="1">
      <c r="A75" s="33">
        <v>2565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46"/>
      <c r="P75" s="47"/>
      <c r="Q75" s="41"/>
    </row>
    <row r="76" spans="1:17" ht="15" customHeight="1">
      <c r="A76" s="33">
        <v>2566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46"/>
      <c r="P76" s="47"/>
      <c r="Q76" s="41"/>
    </row>
    <row r="77" spans="1:17" ht="15" customHeight="1">
      <c r="A77" s="33">
        <v>2567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6"/>
      <c r="P77" s="47"/>
      <c r="Q77" s="41"/>
    </row>
    <row r="78" spans="1:17" ht="15" customHeight="1">
      <c r="A78" s="36" t="s">
        <v>19</v>
      </c>
      <c r="B78" s="48">
        <f>MAX(B7:B73)</f>
        <v>7.1</v>
      </c>
      <c r="C78" s="48">
        <f aca="true" t="shared" si="4" ref="C78:N78">MAX(C7:C73)</f>
        <v>29.2</v>
      </c>
      <c r="D78" s="48">
        <f t="shared" si="4"/>
        <v>30.2</v>
      </c>
      <c r="E78" s="48">
        <f t="shared" si="4"/>
        <v>44.2</v>
      </c>
      <c r="F78" s="48">
        <f t="shared" si="4"/>
        <v>72.5</v>
      </c>
      <c r="G78" s="48">
        <f t="shared" si="4"/>
        <v>78.79</v>
      </c>
      <c r="H78" s="48">
        <f t="shared" si="4"/>
        <v>47.2</v>
      </c>
      <c r="I78" s="48">
        <f t="shared" si="4"/>
        <v>32</v>
      </c>
      <c r="J78" s="48">
        <f t="shared" si="4"/>
        <v>16.808</v>
      </c>
      <c r="K78" s="48">
        <f t="shared" si="4"/>
        <v>19</v>
      </c>
      <c r="L78" s="48">
        <f t="shared" si="4"/>
        <v>7.59</v>
      </c>
      <c r="M78" s="48">
        <f t="shared" si="4"/>
        <v>6</v>
      </c>
      <c r="N78" s="48">
        <f t="shared" si="4"/>
        <v>280.72</v>
      </c>
      <c r="O78" s="39">
        <f>+N78*1000000/(365*86400)</f>
        <v>8.901572805682395</v>
      </c>
      <c r="P78" s="49"/>
      <c r="Q78" s="41"/>
    </row>
    <row r="79" spans="1:17" ht="15" customHeight="1">
      <c r="A79" s="36" t="s">
        <v>16</v>
      </c>
      <c r="B79" s="48">
        <f>AVERAGE(B7:B73)</f>
        <v>1.932739393939394</v>
      </c>
      <c r="C79" s="48">
        <f aca="true" t="shared" si="5" ref="C79:M79">AVERAGE(C7:C73)</f>
        <v>7.263280848484849</v>
      </c>
      <c r="D79" s="48">
        <f t="shared" si="5"/>
        <v>9.634701731343284</v>
      </c>
      <c r="E79" s="48">
        <f t="shared" si="5"/>
        <v>12.684920969696973</v>
      </c>
      <c r="F79" s="48">
        <f t="shared" si="5"/>
        <v>25.635314985074633</v>
      </c>
      <c r="G79" s="48">
        <f t="shared" si="5"/>
        <v>30.12848788059701</v>
      </c>
      <c r="H79" s="48">
        <f t="shared" si="5"/>
        <v>20.714283701492544</v>
      </c>
      <c r="I79" s="48">
        <f t="shared" si="5"/>
        <v>12.458361910447762</v>
      </c>
      <c r="J79" s="48">
        <f t="shared" si="5"/>
        <v>7.725466388059699</v>
      </c>
      <c r="K79" s="48">
        <f t="shared" si="5"/>
        <v>4.412037333333333</v>
      </c>
      <c r="L79" s="48">
        <f t="shared" si="5"/>
        <v>2.266612606060606</v>
      </c>
      <c r="M79" s="48">
        <f t="shared" si="5"/>
        <v>1.743902447761194</v>
      </c>
      <c r="N79" s="48">
        <f>SUM(B79:M79)</f>
        <v>136.6001101962913</v>
      </c>
      <c r="O79" s="39">
        <f>+N79*1000000/(365*86400)</f>
        <v>4.331561079283717</v>
      </c>
      <c r="P79" s="49"/>
      <c r="Q79" s="41"/>
    </row>
    <row r="80" spans="1:17" ht="15" customHeight="1">
      <c r="A80" s="36" t="s">
        <v>20</v>
      </c>
      <c r="B80" s="48">
        <f>MIN(B7:B73)</f>
        <v>0</v>
      </c>
      <c r="C80" s="48">
        <f aca="true" t="shared" si="6" ref="C80:N80">MIN(C7:C73)</f>
        <v>0</v>
      </c>
      <c r="D80" s="48">
        <f t="shared" si="6"/>
        <v>0.447</v>
      </c>
      <c r="E80" s="48">
        <f t="shared" si="6"/>
        <v>1.795</v>
      </c>
      <c r="F80" s="48">
        <f t="shared" si="6"/>
        <v>4.72</v>
      </c>
      <c r="G80" s="48">
        <f t="shared" si="6"/>
        <v>6.21</v>
      </c>
      <c r="H80" s="48">
        <f t="shared" si="6"/>
        <v>2.882</v>
      </c>
      <c r="I80" s="48">
        <f t="shared" si="6"/>
        <v>3.13</v>
      </c>
      <c r="J80" s="48">
        <f t="shared" si="6"/>
        <v>0.73</v>
      </c>
      <c r="K80" s="48">
        <f t="shared" si="6"/>
        <v>0.367</v>
      </c>
      <c r="L80" s="48">
        <f t="shared" si="6"/>
        <v>0.167</v>
      </c>
      <c r="M80" s="48">
        <f t="shared" si="6"/>
        <v>0.041</v>
      </c>
      <c r="N80" s="48">
        <f t="shared" si="6"/>
        <v>41.370000000000005</v>
      </c>
      <c r="O80" s="39">
        <f>+N80*1000000/(365*86400)</f>
        <v>1.311834094368341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2016-07-08T08:30:47Z</cp:lastPrinted>
  <dcterms:created xsi:type="dcterms:W3CDTF">1994-01-31T08:04:27Z</dcterms:created>
  <dcterms:modified xsi:type="dcterms:W3CDTF">2022-03-16T07:16:22Z</dcterms:modified>
  <cp:category/>
  <cp:version/>
  <cp:contentType/>
  <cp:contentStatus/>
</cp:coreProperties>
</file>