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155" windowWidth="8235" windowHeight="3420" activeTab="0"/>
  </bookViews>
  <sheets>
    <sheet name="H05P20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'H05P20'!$A$1:$O$58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<sst xmlns="http://schemas.openxmlformats.org/spreadsheetml/2006/main" count="36" uniqueCount="29">
  <si>
    <t>ปริมาณน้ำรายเดือน - ล้านลูกบาศก์เมตร</t>
  </si>
  <si>
    <t>สถานี  :  อ.เชียงดาว  จ.เชียงใหม่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</si>
  <si>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</si>
  <si>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</si>
  <si>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</si>
  <si>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</si>
  <si>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</si>
  <si>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</si>
  <si>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</si>
  <si>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</si>
  <si>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</si>
  <si>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</si>
  <si>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</si>
  <si>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</si>
  <si>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</si>
  <si>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</si>
  <si>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</si>
  <si>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</si>
  <si>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</si>
  <si>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>ล้าน ลบ.ม.</t>
  </si>
  <si>
    <t>ลบ.ม./วิ</t>
  </si>
  <si>
    <t>สูงสุด</t>
  </si>
  <si>
    <t>ต่ำสุด</t>
  </si>
  <si>
    <r>
      <t>หมายเหตุ</t>
    </r>
    <r>
      <rPr>
        <b/>
        <sz val="14"/>
        <rFont val="TH SarabunPSK"/>
        <family val="2"/>
      </rPr>
      <t xml:space="preserve"> </t>
    </r>
  </si>
  <si>
    <t>1. ปีน้ำเริ่มตั้งแต่ 1. เม.ย. ถึง 31 มี.ค.ของปีต่อไป</t>
  </si>
  <si>
    <t>2. ปีน้ำ 2526 - 2531 ใช้จุดสำรวจปริมาณน้ำปีน้ำ 2522 - 2525</t>
  </si>
  <si>
    <t>แม่น้ำ  :  แม่น้ำปิง P.20</t>
  </si>
  <si>
    <t xml:space="preserve"> พี้นที่รับน้ำ   1,345    ตร.กม. </t>
  </si>
  <si>
    <t>ปริมาณน้ำเฉลี่ย 358.68 ล้านลบ.ม.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</si>
</sst>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0_)"/>
    <numFmt numFmtId="201" formatCode="0.00_)"/>
    <numFmt numFmtId="202" formatCode="0.000_)"/>
    <numFmt numFmtId="203" formatCode="0.0_)"/>
    <numFmt numFmtId="204" formatCode="0.0"/>
    <numFmt numFmtId="205" formatCode="0.000"/>
    <numFmt numFmtId="206" formatCode="0.0000"/>
    <numFmt numFmtId="207" formatCode="0.00000"/>
    <numFmt numFmtId="208" formatCode="\t#,##0.00_);\(\t#,##0.00\)"/>
    <numFmt numFmtId="209" formatCode="\t#,##0.00_);[Red]\(\t#,##0.00\)"/>
    <numFmt numFmtId="210" formatCode="&quot;฿&quot;\t#,##0.00_);\(&quot;฿&quot;\t#,##0.00\)"/>
    <numFmt numFmtId="211" formatCode="&quot;฿&quot;\t#,##0.00_);[Red]\(&quot;฿&quot;\t#,##0.00\)"/>
    <numFmt numFmtId="212" formatCode="\t#\ \t0/\t0"/>
    <numFmt numFmtId="213" formatCode="\t#\ \t00/\t00"/>
    <numFmt numFmtId="214" formatCode="d\ ดดดด\ bbbb"/>
    <numFmt numFmtId="215" formatCode="ว\ ดดดด\ ปปปป"/>
    <numFmt numFmtId="216" formatCode="ช:น:ss"/>
    <numFmt numFmtId="217" formatCode="วว/ดด/ปป\ ช:น"/>
    <numFmt numFmtId="218" formatCode="[$-41E]d\ mmmm\ yyyy"/>
    <numFmt numFmtId="219" formatCode="\ bbbb"/>
    <numFmt numFmtId="220" formatCode="mmm\-yyyy"/>
    <numFmt numFmtId="221" formatCode="d\ ดดดด\ \ bbbb"/>
    <numFmt numFmtId="222" formatCode="\ \ bbbb"/>
    <numFmt numFmtId="223" formatCode="[$-107041E]d\ mmmm\ yyyy;@"/>
    <numFmt numFmtId="224" formatCode="yyyy"/>
  </numFmts>
  <fonts count="4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01" fontId="4" fillId="0" borderId="0" xfId="0" applyNumberFormat="1" applyFont="1" applyAlignment="1" applyProtection="1">
      <alignment horizontal="left"/>
      <protection/>
    </xf>
    <xf numFmtId="201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2" fontId="4" fillId="0" borderId="13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 horizontal="centerContinuous"/>
    </xf>
    <xf numFmtId="2" fontId="4" fillId="0" borderId="0" xfId="0" applyNumberFormat="1" applyFont="1" applyBorder="1" applyAlignment="1" applyProtection="1">
      <alignment horizontal="left"/>
      <protection/>
    </xf>
    <xf numFmtId="204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 applyProtection="1">
      <alignment horizontal="right"/>
      <protection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/>
    </xf>
    <xf numFmtId="1" fontId="4" fillId="0" borderId="10" xfId="0" applyNumberFormat="1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/>
    </xf>
    <xf numFmtId="1" fontId="4" fillId="0" borderId="12" xfId="0" applyNumberFormat="1" applyFont="1" applyBorder="1" applyAlignment="1" applyProtection="1">
      <alignment horizontal="center"/>
      <protection/>
    </xf>
    <xf numFmtId="201" fontId="7" fillId="0" borderId="0" xfId="0" applyNumberFormat="1" applyFont="1" applyAlignment="1" applyProtection="1">
      <alignment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  <xf numFmtId="4" fontId="4" fillId="0" borderId="10" xfId="0" applyNumberFormat="1" applyFont="1" applyBorder="1" applyAlignment="1" applyProtection="1">
      <alignment horizontal="right"/>
      <protection/>
    </xf>
    <xf numFmtId="4" fontId="4" fillId="0" borderId="21" xfId="0" applyNumberFormat="1" applyFont="1" applyBorder="1" applyAlignment="1" applyProtection="1">
      <alignment horizontal="right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>
      <alignment/>
    </xf>
    <xf numFmtId="204" fontId="8" fillId="0" borderId="14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P.20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-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875"/>
          <c:w val="0.982"/>
          <c:h val="0.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กราฟปริมาณน้ำรายปี!$A$3:$A$47</c:f>
              <c:numCache/>
            </c:numRef>
          </c:cat>
          <c:val>
            <c:numRef>
              <c:f>กราฟปริมาณน้ำรายปี!$B$3:$B$47</c:f>
              <c:numCache/>
            </c:numRef>
          </c:val>
        </c:ser>
        <c:axId val="48284409"/>
        <c:axId val="31906498"/>
      </c:barChart>
      <c:lineChart>
        <c:grouping val="standard"/>
        <c:varyColors val="0"/>
        <c:ser>
          <c:idx val="0"/>
          <c:order val="1"/>
          <c:tx>
            <c:v>ปริมาณน้ำเฉลี่ย 358.68 ล้านลบ.ม.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กราฟปริมาณน้ำรายปี!$A$3:$A$47</c:f>
              <c:numCache/>
            </c:numRef>
          </c:cat>
          <c:val>
            <c:numRef>
              <c:f>กราฟปริมาณน้ำรายปี!$C$3:$C$47</c:f>
              <c:numCache/>
            </c:numRef>
          </c:val>
          <c:smooth val="0"/>
        </c:ser>
        <c:axId val="48284409"/>
        <c:axId val="31906498"/>
      </c:lineChart>
      <c:dateAx>
        <c:axId val="48284409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1906498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3190649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8284409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55"/>
          <c:y val="0.1655"/>
          <c:w val="0.305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66675</xdr:rowOff>
    </xdr:from>
    <xdr:to>
      <xdr:col>20</xdr:col>
      <xdr:colOff>361950</xdr:colOff>
      <xdr:row>24</xdr:row>
      <xdr:rowOff>209550</xdr:rowOff>
    </xdr:to>
    <xdr:graphicFrame>
      <xdr:nvGraphicFramePr>
        <xdr:cNvPr id="1" name="Chart 1"/>
        <xdr:cNvGraphicFramePr/>
      </xdr:nvGraphicFramePr>
      <xdr:xfrm>
        <a:off x="2543175" y="542925"/>
        <a:ext cx="88487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40">
      <selection activeCell="T47" sqref="T47"/>
    </sheetView>
  </sheetViews>
  <sheetFormatPr defaultColWidth="9.33203125" defaultRowHeight="21"/>
  <cols>
    <col min="1" max="1" width="5.83203125" style="11" customWidth="1"/>
    <col min="2" max="5" width="6.83203125" style="2" customWidth="1"/>
    <col min="6" max="6" width="7.33203125" style="2" customWidth="1"/>
    <col min="7" max="7" width="7.83203125" style="2" customWidth="1"/>
    <col min="8" max="8" width="7.16015625" style="2" customWidth="1"/>
    <col min="9" max="9" width="7.66015625" style="2" customWidth="1"/>
    <col min="10" max="10" width="6.83203125" style="2" customWidth="1"/>
    <col min="11" max="11" width="7.33203125" style="2" customWidth="1"/>
    <col min="12" max="12" width="6.83203125" style="2" customWidth="1"/>
    <col min="13" max="13" width="7.33203125" style="2" customWidth="1"/>
    <col min="14" max="14" width="10.33203125" style="2" customWidth="1"/>
    <col min="15" max="15" width="9.83203125" style="2" customWidth="1"/>
    <col min="16" max="16384" width="9.33203125" style="1" customWidth="1"/>
  </cols>
  <sheetData>
    <row r="1" spans="1:15" ht="21">
      <c r="A1" s="19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3" ht="26.2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"/>
      <c r="K2" s="18" t="s">
        <v>27</v>
      </c>
      <c r="L2" s="1"/>
      <c r="M2" s="18"/>
    </row>
    <row r="3" spans="1:13" ht="26.25" customHeight="1">
      <c r="A3" s="17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23.25" customHeight="1">
      <c r="A4" s="3"/>
      <c r="B4" s="27"/>
      <c r="C4" s="24"/>
      <c r="D4" s="24"/>
      <c r="E4" s="24"/>
      <c r="F4" s="24"/>
      <c r="G4" s="24"/>
      <c r="H4" s="24"/>
      <c r="I4" s="24"/>
      <c r="J4" s="24"/>
      <c r="K4" s="24"/>
      <c r="L4" s="24"/>
      <c r="M4" s="27"/>
      <c r="N4" s="4" t="s">
        <v>2</v>
      </c>
      <c r="O4" s="4" t="s">
        <v>2</v>
      </c>
    </row>
    <row r="5" spans="1:15" ht="23.25" customHeight="1">
      <c r="A5" s="5" t="s">
        <v>3</v>
      </c>
      <c r="B5" s="13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13" t="s">
        <v>15</v>
      </c>
      <c r="N5" s="5" t="s">
        <v>16</v>
      </c>
      <c r="O5" s="6" t="s">
        <v>17</v>
      </c>
    </row>
    <row r="6" spans="1:15" ht="23.25" customHeight="1">
      <c r="A6" s="7" t="s">
        <v>18</v>
      </c>
      <c r="B6" s="28"/>
      <c r="C6" s="26"/>
      <c r="D6" s="26"/>
      <c r="E6" s="26"/>
      <c r="F6" s="26"/>
      <c r="G6" s="26"/>
      <c r="H6" s="26"/>
      <c r="I6" s="26"/>
      <c r="J6" s="26"/>
      <c r="K6" s="26"/>
      <c r="L6" s="26"/>
      <c r="M6" s="28"/>
      <c r="N6" s="8" t="s">
        <v>19</v>
      </c>
      <c r="O6" s="8" t="s">
        <v>20</v>
      </c>
    </row>
    <row r="7" spans="1:26" ht="18" customHeight="1">
      <c r="A7" s="29">
        <v>2522</v>
      </c>
      <c r="B7" s="33">
        <v>6.19</v>
      </c>
      <c r="C7" s="34">
        <v>9.11</v>
      </c>
      <c r="D7" s="34">
        <v>22.4</v>
      </c>
      <c r="E7" s="34">
        <v>14.39</v>
      </c>
      <c r="F7" s="34">
        <v>50.53</v>
      </c>
      <c r="G7" s="34">
        <v>42.38</v>
      </c>
      <c r="H7" s="34">
        <v>75.27</v>
      </c>
      <c r="I7" s="34">
        <v>24.24</v>
      </c>
      <c r="J7" s="34">
        <v>20.52</v>
      </c>
      <c r="K7" s="34">
        <v>18.11</v>
      </c>
      <c r="L7" s="34">
        <v>7.53</v>
      </c>
      <c r="M7" s="35">
        <v>6.57</v>
      </c>
      <c r="N7" s="36">
        <v>297.24</v>
      </c>
      <c r="O7" s="36">
        <v>9.425418569254184</v>
      </c>
      <c r="P7" s="9" t="s">
        <v>18</v>
      </c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" customHeight="1">
      <c r="A8" s="30">
        <v>2523</v>
      </c>
      <c r="B8" s="37">
        <v>4.96</v>
      </c>
      <c r="C8" s="38">
        <v>5.34</v>
      </c>
      <c r="D8" s="38">
        <v>15.52</v>
      </c>
      <c r="E8" s="38">
        <v>28.79</v>
      </c>
      <c r="F8" s="38">
        <v>34.11</v>
      </c>
      <c r="G8" s="38">
        <v>123.98</v>
      </c>
      <c r="H8" s="38">
        <v>52.17</v>
      </c>
      <c r="I8" s="38">
        <v>28.31</v>
      </c>
      <c r="J8" s="38">
        <v>20.29</v>
      </c>
      <c r="K8" s="38">
        <v>11.82</v>
      </c>
      <c r="L8" s="38">
        <v>8.12</v>
      </c>
      <c r="M8" s="39">
        <v>7.88</v>
      </c>
      <c r="N8" s="40">
        <v>341.29</v>
      </c>
      <c r="O8" s="40">
        <v>10.822234906139016</v>
      </c>
      <c r="P8" s="9" t="s">
        <v>18</v>
      </c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" customHeight="1">
      <c r="A9" s="30">
        <v>2524</v>
      </c>
      <c r="B9" s="37">
        <v>5.09</v>
      </c>
      <c r="C9" s="38">
        <v>26.9</v>
      </c>
      <c r="D9" s="38">
        <v>28.08</v>
      </c>
      <c r="E9" s="38">
        <v>57.59</v>
      </c>
      <c r="F9" s="38">
        <v>110.78</v>
      </c>
      <c r="G9" s="38">
        <v>75.63</v>
      </c>
      <c r="H9" s="38">
        <v>60.83</v>
      </c>
      <c r="I9" s="38">
        <v>57.44</v>
      </c>
      <c r="J9" s="38">
        <v>31.97</v>
      </c>
      <c r="K9" s="38">
        <v>20.15</v>
      </c>
      <c r="L9" s="38">
        <v>15.9</v>
      </c>
      <c r="M9" s="39">
        <v>9.76</v>
      </c>
      <c r="N9" s="40">
        <v>500.12</v>
      </c>
      <c r="O9" s="40">
        <v>15.85870116692034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8" customHeight="1">
      <c r="A10" s="30">
        <v>2525</v>
      </c>
      <c r="B10" s="37">
        <v>9.44</v>
      </c>
      <c r="C10" s="38">
        <v>7.36</v>
      </c>
      <c r="D10" s="38">
        <v>24.35</v>
      </c>
      <c r="E10" s="38">
        <v>21.48</v>
      </c>
      <c r="F10" s="38">
        <v>31.83</v>
      </c>
      <c r="G10" s="38">
        <v>61.6</v>
      </c>
      <c r="H10" s="38">
        <v>59.37</v>
      </c>
      <c r="I10" s="38">
        <v>29.3</v>
      </c>
      <c r="J10" s="38">
        <v>20.81</v>
      </c>
      <c r="K10" s="38">
        <v>19.42</v>
      </c>
      <c r="L10" s="38">
        <v>9.43</v>
      </c>
      <c r="M10" s="39">
        <v>6.22</v>
      </c>
      <c r="N10" s="40">
        <v>300.61</v>
      </c>
      <c r="O10" s="40">
        <v>9.532280568239473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" customHeight="1">
      <c r="A11" s="30">
        <v>2526</v>
      </c>
      <c r="B11" s="37">
        <v>5.79</v>
      </c>
      <c r="C11" s="38">
        <v>5.37</v>
      </c>
      <c r="D11" s="38">
        <v>7.93</v>
      </c>
      <c r="E11" s="38">
        <v>12.64</v>
      </c>
      <c r="F11" s="38">
        <v>40.66</v>
      </c>
      <c r="G11" s="38">
        <v>83.1</v>
      </c>
      <c r="H11" s="38">
        <v>82.85</v>
      </c>
      <c r="I11" s="38">
        <v>66.4</v>
      </c>
      <c r="J11" s="38">
        <v>31.06</v>
      </c>
      <c r="K11" s="38">
        <v>22.6</v>
      </c>
      <c r="L11" s="38">
        <v>16.19</v>
      </c>
      <c r="M11" s="39">
        <v>8.78</v>
      </c>
      <c r="N11" s="40">
        <v>383.37</v>
      </c>
      <c r="O11" s="40">
        <v>12.15658295281583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" customHeight="1">
      <c r="A12" s="30">
        <v>2527</v>
      </c>
      <c r="B12" s="37">
        <v>7.3</v>
      </c>
      <c r="C12" s="38">
        <v>12.23</v>
      </c>
      <c r="D12" s="38">
        <v>18.59</v>
      </c>
      <c r="E12" s="38">
        <v>30.14</v>
      </c>
      <c r="F12" s="38">
        <v>72.78</v>
      </c>
      <c r="G12" s="38">
        <v>120.86</v>
      </c>
      <c r="H12" s="38">
        <v>80.98</v>
      </c>
      <c r="I12" s="38">
        <v>39.29</v>
      </c>
      <c r="J12" s="38">
        <v>28.75</v>
      </c>
      <c r="K12" s="38">
        <v>23.41</v>
      </c>
      <c r="L12" s="38">
        <v>12.65</v>
      </c>
      <c r="M12" s="39">
        <v>8.38</v>
      </c>
      <c r="N12" s="40">
        <v>455.36</v>
      </c>
      <c r="O12" s="40">
        <v>14.439370877727043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" customHeight="1">
      <c r="A13" s="30">
        <v>2528</v>
      </c>
      <c r="B13" s="37">
        <v>8.57</v>
      </c>
      <c r="C13" s="38">
        <v>10.84</v>
      </c>
      <c r="D13" s="38">
        <v>20.35</v>
      </c>
      <c r="E13" s="38">
        <v>35.3</v>
      </c>
      <c r="F13" s="38">
        <v>50.2</v>
      </c>
      <c r="G13" s="38">
        <v>100.29</v>
      </c>
      <c r="H13" s="38">
        <v>50.34</v>
      </c>
      <c r="I13" s="38">
        <v>73.06</v>
      </c>
      <c r="J13" s="38">
        <v>32.59</v>
      </c>
      <c r="K13" s="38">
        <v>19.33</v>
      </c>
      <c r="L13" s="38">
        <v>14.5</v>
      </c>
      <c r="M13" s="39">
        <v>10.64</v>
      </c>
      <c r="N13" s="40">
        <v>426.01</v>
      </c>
      <c r="O13" s="40">
        <v>13.50868848300355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8" customHeight="1">
      <c r="A14" s="30">
        <v>2529</v>
      </c>
      <c r="B14" s="37">
        <v>8.99</v>
      </c>
      <c r="C14" s="38">
        <v>17.89</v>
      </c>
      <c r="D14" s="38">
        <v>18.41</v>
      </c>
      <c r="E14" s="38">
        <v>44.15</v>
      </c>
      <c r="F14" s="38">
        <v>77.79</v>
      </c>
      <c r="G14" s="38">
        <v>114.41</v>
      </c>
      <c r="H14" s="38">
        <v>40.8</v>
      </c>
      <c r="I14" s="38">
        <v>24.16</v>
      </c>
      <c r="J14" s="38">
        <v>17.93</v>
      </c>
      <c r="K14" s="38">
        <v>19.57</v>
      </c>
      <c r="L14" s="38">
        <v>11.23</v>
      </c>
      <c r="M14" s="39">
        <v>7.3</v>
      </c>
      <c r="N14" s="40">
        <v>402.63</v>
      </c>
      <c r="O14" s="40">
        <v>12.767313546423136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" customHeight="1">
      <c r="A15" s="30">
        <v>2530</v>
      </c>
      <c r="B15" s="37">
        <v>3.59</v>
      </c>
      <c r="C15" s="38">
        <v>8.96</v>
      </c>
      <c r="D15" s="38">
        <v>15.94</v>
      </c>
      <c r="E15" s="38">
        <v>15.84</v>
      </c>
      <c r="F15" s="38">
        <v>145.05</v>
      </c>
      <c r="G15" s="38">
        <v>107.64</v>
      </c>
      <c r="H15" s="38">
        <v>60.47</v>
      </c>
      <c r="I15" s="38">
        <v>35.95</v>
      </c>
      <c r="J15" s="38">
        <v>25.14</v>
      </c>
      <c r="K15" s="38">
        <v>15.76</v>
      </c>
      <c r="L15" s="38">
        <v>11.44</v>
      </c>
      <c r="M15" s="39">
        <v>5.44</v>
      </c>
      <c r="N15" s="40">
        <v>451.22</v>
      </c>
      <c r="O15" s="40">
        <v>14.308092338914255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8" customHeight="1">
      <c r="A16" s="30">
        <v>2531</v>
      </c>
      <c r="B16" s="37">
        <v>5</v>
      </c>
      <c r="C16" s="38">
        <v>20.68</v>
      </c>
      <c r="D16" s="38">
        <v>70.48</v>
      </c>
      <c r="E16" s="38">
        <v>51.03</v>
      </c>
      <c r="F16" s="38">
        <v>82.68</v>
      </c>
      <c r="G16" s="38">
        <v>72.51</v>
      </c>
      <c r="H16" s="38">
        <v>74.7</v>
      </c>
      <c r="I16" s="38">
        <v>39.07</v>
      </c>
      <c r="J16" s="38">
        <v>21.38</v>
      </c>
      <c r="K16" s="38">
        <v>11.36</v>
      </c>
      <c r="L16" s="38">
        <v>9.14</v>
      </c>
      <c r="M16" s="39">
        <v>3.69</v>
      </c>
      <c r="N16" s="40">
        <v>461.72</v>
      </c>
      <c r="O16" s="40">
        <v>14.641045154743784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" customHeight="1">
      <c r="A17" s="30">
        <v>2532</v>
      </c>
      <c r="B17" s="37">
        <v>6.23</v>
      </c>
      <c r="C17" s="38">
        <v>11.54</v>
      </c>
      <c r="D17" s="38">
        <v>24.95</v>
      </c>
      <c r="E17" s="38">
        <v>46.33</v>
      </c>
      <c r="F17" s="38">
        <v>53.25</v>
      </c>
      <c r="G17" s="38">
        <v>86.59</v>
      </c>
      <c r="H17" s="38">
        <v>87.17</v>
      </c>
      <c r="I17" s="38">
        <v>34.6</v>
      </c>
      <c r="J17" s="38">
        <v>21.93</v>
      </c>
      <c r="K17" s="38">
        <v>16.6</v>
      </c>
      <c r="L17" s="38">
        <v>11.21</v>
      </c>
      <c r="M17" s="39">
        <v>7.07</v>
      </c>
      <c r="N17" s="40">
        <v>407.47</v>
      </c>
      <c r="O17" s="40">
        <v>12.920788939624556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8" customHeight="1">
      <c r="A18" s="30">
        <v>2533</v>
      </c>
      <c r="B18" s="37">
        <v>4.41</v>
      </c>
      <c r="C18" s="38">
        <v>18.84</v>
      </c>
      <c r="D18" s="38">
        <v>19.43</v>
      </c>
      <c r="E18" s="38">
        <v>22.26</v>
      </c>
      <c r="F18" s="38">
        <v>43.81</v>
      </c>
      <c r="G18" s="38">
        <v>46.99</v>
      </c>
      <c r="H18" s="38">
        <v>51.67</v>
      </c>
      <c r="I18" s="38">
        <v>28.81</v>
      </c>
      <c r="J18" s="38">
        <v>16.37</v>
      </c>
      <c r="K18" s="38">
        <v>10.33</v>
      </c>
      <c r="L18" s="38">
        <v>6.62</v>
      </c>
      <c r="M18" s="39">
        <v>5.32</v>
      </c>
      <c r="N18" s="40">
        <v>274.86</v>
      </c>
      <c r="O18" s="40">
        <v>8.715753424657533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8" customHeight="1">
      <c r="A19" s="30">
        <v>2534</v>
      </c>
      <c r="B19" s="37">
        <v>9.48</v>
      </c>
      <c r="C19" s="38">
        <v>8.78</v>
      </c>
      <c r="D19" s="38">
        <v>9.15</v>
      </c>
      <c r="E19" s="38">
        <v>11.49</v>
      </c>
      <c r="F19" s="38">
        <v>39.31</v>
      </c>
      <c r="G19" s="38">
        <v>80.84</v>
      </c>
      <c r="H19" s="38">
        <v>38.69</v>
      </c>
      <c r="I19" s="38">
        <v>26.61</v>
      </c>
      <c r="J19" s="38">
        <v>11.97</v>
      </c>
      <c r="K19" s="38">
        <v>9.67</v>
      </c>
      <c r="L19" s="38">
        <v>8.4</v>
      </c>
      <c r="M19" s="39">
        <v>8.92</v>
      </c>
      <c r="N19" s="40">
        <v>263.31</v>
      </c>
      <c r="O19" s="40">
        <v>8.349505327245053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15" ht="18" customHeight="1">
      <c r="A20" s="30">
        <v>2535</v>
      </c>
      <c r="B20" s="37">
        <v>7.37</v>
      </c>
      <c r="C20" s="38">
        <v>4.71</v>
      </c>
      <c r="D20" s="38">
        <v>2.64</v>
      </c>
      <c r="E20" s="38">
        <v>18.33</v>
      </c>
      <c r="F20" s="38">
        <v>31.84</v>
      </c>
      <c r="G20" s="38">
        <v>57.87</v>
      </c>
      <c r="H20" s="38">
        <v>35.99</v>
      </c>
      <c r="I20" s="38">
        <v>20.81</v>
      </c>
      <c r="J20" s="38">
        <v>19.17</v>
      </c>
      <c r="K20" s="38">
        <v>8.97</v>
      </c>
      <c r="L20" s="38">
        <v>5.73</v>
      </c>
      <c r="M20" s="39">
        <v>8.05</v>
      </c>
      <c r="N20" s="40">
        <v>221.48</v>
      </c>
      <c r="O20" s="40">
        <v>7.023084728564181</v>
      </c>
    </row>
    <row r="21" spans="1:26" ht="18" customHeight="1">
      <c r="A21" s="30">
        <v>2536</v>
      </c>
      <c r="B21" s="37">
        <v>13.5</v>
      </c>
      <c r="C21" s="38">
        <v>13.6</v>
      </c>
      <c r="D21" s="38">
        <v>13.4</v>
      </c>
      <c r="E21" s="38">
        <v>28.1</v>
      </c>
      <c r="F21" s="38">
        <v>21.9</v>
      </c>
      <c r="G21" s="38">
        <v>42.5</v>
      </c>
      <c r="H21" s="38">
        <v>31</v>
      </c>
      <c r="I21" s="38">
        <v>14.4</v>
      </c>
      <c r="J21" s="38">
        <v>10.1</v>
      </c>
      <c r="K21" s="38">
        <v>6.51</v>
      </c>
      <c r="L21" s="38">
        <v>6.54</v>
      </c>
      <c r="M21" s="39">
        <v>12.7</v>
      </c>
      <c r="N21" s="40">
        <v>214.25</v>
      </c>
      <c r="O21" s="40">
        <v>6.793822932521562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8" customHeight="1">
      <c r="A22" s="30">
        <v>2537</v>
      </c>
      <c r="B22" s="37">
        <v>6.78</v>
      </c>
      <c r="C22" s="38">
        <v>12.6</v>
      </c>
      <c r="D22" s="38">
        <v>17.8</v>
      </c>
      <c r="E22" s="38">
        <v>30.3</v>
      </c>
      <c r="F22" s="38">
        <v>219</v>
      </c>
      <c r="G22" s="38">
        <v>176</v>
      </c>
      <c r="H22" s="38">
        <v>82.6</v>
      </c>
      <c r="I22" s="38">
        <v>40.3</v>
      </c>
      <c r="J22" s="38">
        <v>29</v>
      </c>
      <c r="K22" s="38">
        <v>19.9</v>
      </c>
      <c r="L22" s="38">
        <v>11.2</v>
      </c>
      <c r="M22" s="39">
        <v>7.5</v>
      </c>
      <c r="N22" s="40">
        <v>652.98</v>
      </c>
      <c r="O22" s="40">
        <v>20.7058599695586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8" customHeight="1">
      <c r="A23" s="30">
        <v>2538</v>
      </c>
      <c r="B23" s="37">
        <v>4.72</v>
      </c>
      <c r="C23" s="38">
        <v>6.37</v>
      </c>
      <c r="D23" s="38">
        <v>17.09</v>
      </c>
      <c r="E23" s="38">
        <v>35.22</v>
      </c>
      <c r="F23" s="38">
        <v>167.21</v>
      </c>
      <c r="G23" s="38">
        <v>207.57</v>
      </c>
      <c r="H23" s="38">
        <v>74.85</v>
      </c>
      <c r="I23" s="38">
        <v>38.82</v>
      </c>
      <c r="J23" s="38">
        <v>26</v>
      </c>
      <c r="K23" s="38">
        <v>19.34</v>
      </c>
      <c r="L23" s="38">
        <v>15.27</v>
      </c>
      <c r="M23" s="39">
        <v>8.59</v>
      </c>
      <c r="N23" s="40">
        <v>621.05</v>
      </c>
      <c r="O23" s="40">
        <v>19.693366311516996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" customHeight="1">
      <c r="A24" s="30">
        <v>2539</v>
      </c>
      <c r="B24" s="37">
        <v>6.227</v>
      </c>
      <c r="C24" s="38">
        <v>7.08</v>
      </c>
      <c r="D24" s="38">
        <v>29.279</v>
      </c>
      <c r="E24" s="38">
        <v>22.143</v>
      </c>
      <c r="F24" s="38">
        <v>85.766</v>
      </c>
      <c r="G24" s="38">
        <v>112.969</v>
      </c>
      <c r="H24" s="38">
        <v>60.659</v>
      </c>
      <c r="I24" s="38">
        <v>34.681</v>
      </c>
      <c r="J24" s="38">
        <v>18.109</v>
      </c>
      <c r="K24" s="38">
        <v>12.794</v>
      </c>
      <c r="L24" s="38">
        <v>7.019</v>
      </c>
      <c r="M24" s="39">
        <v>5.167</v>
      </c>
      <c r="N24" s="40">
        <f aca="true" t="shared" si="0" ref="N24:N32">SUM(B24:M24)</f>
        <v>401.8929999999999</v>
      </c>
      <c r="O24" s="40">
        <v>12.74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8" customHeight="1">
      <c r="A25" s="30">
        <v>2540</v>
      </c>
      <c r="B25" s="37">
        <v>8.037</v>
      </c>
      <c r="C25" s="38">
        <v>9.965</v>
      </c>
      <c r="D25" s="38">
        <v>6.966</v>
      </c>
      <c r="E25" s="38">
        <v>33.458</v>
      </c>
      <c r="F25" s="38">
        <v>50.287</v>
      </c>
      <c r="G25" s="38">
        <v>86.586</v>
      </c>
      <c r="H25" s="38">
        <v>77.023</v>
      </c>
      <c r="I25" s="38">
        <v>24.982</v>
      </c>
      <c r="J25" s="38">
        <v>14.707</v>
      </c>
      <c r="K25" s="38">
        <v>9.139</v>
      </c>
      <c r="L25" s="38">
        <v>7.942</v>
      </c>
      <c r="M25" s="39">
        <v>5.353</v>
      </c>
      <c r="N25" s="40">
        <f t="shared" si="0"/>
        <v>334.445</v>
      </c>
      <c r="O25" s="40">
        <v>10.61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8" customHeight="1">
      <c r="A26" s="30">
        <v>2541</v>
      </c>
      <c r="B26" s="37">
        <v>8.357</v>
      </c>
      <c r="C26" s="38">
        <v>7.03</v>
      </c>
      <c r="D26" s="38">
        <v>5.291</v>
      </c>
      <c r="E26" s="38">
        <v>8.828</v>
      </c>
      <c r="F26" s="38">
        <v>27.137</v>
      </c>
      <c r="G26" s="38">
        <v>37.763</v>
      </c>
      <c r="H26" s="38">
        <v>12.43</v>
      </c>
      <c r="I26" s="38">
        <v>11.551</v>
      </c>
      <c r="J26" s="38">
        <v>4.913</v>
      </c>
      <c r="K26" s="38">
        <v>5.112</v>
      </c>
      <c r="L26" s="38">
        <v>2.974</v>
      </c>
      <c r="M26" s="39">
        <v>2.309</v>
      </c>
      <c r="N26" s="40">
        <f t="shared" si="0"/>
        <v>133.695</v>
      </c>
      <c r="O26" s="40">
        <f aca="true" t="shared" si="1" ref="O26:O51">+N26*0.0317097</f>
        <v>4.2394283415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8" customHeight="1">
      <c r="A27" s="30">
        <v>2542</v>
      </c>
      <c r="B27" s="37">
        <v>4.387</v>
      </c>
      <c r="C27" s="38">
        <v>12.409</v>
      </c>
      <c r="D27" s="38">
        <v>11.809</v>
      </c>
      <c r="E27" s="38">
        <v>8.536</v>
      </c>
      <c r="F27" s="38">
        <v>24.453</v>
      </c>
      <c r="G27" s="38">
        <v>69.533</v>
      </c>
      <c r="H27" s="38">
        <v>28.745</v>
      </c>
      <c r="I27" s="38">
        <v>19.278</v>
      </c>
      <c r="J27" s="38">
        <v>15.239</v>
      </c>
      <c r="K27" s="38">
        <v>11.272</v>
      </c>
      <c r="L27" s="38">
        <v>12.578</v>
      </c>
      <c r="M27" s="39">
        <v>15.951</v>
      </c>
      <c r="N27" s="40">
        <f t="shared" si="0"/>
        <v>234.19</v>
      </c>
      <c r="O27" s="40">
        <f t="shared" si="1"/>
        <v>7.426094643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8" customHeight="1">
      <c r="A28" s="30">
        <v>2543</v>
      </c>
      <c r="B28" s="37">
        <v>16</v>
      </c>
      <c r="C28" s="38">
        <v>12.254</v>
      </c>
      <c r="D28" s="38">
        <v>15.024</v>
      </c>
      <c r="E28" s="38">
        <v>38.152</v>
      </c>
      <c r="F28" s="38">
        <v>44.164</v>
      </c>
      <c r="G28" s="38">
        <v>47.662</v>
      </c>
      <c r="H28" s="38">
        <v>36.274</v>
      </c>
      <c r="I28" s="38">
        <v>20.157</v>
      </c>
      <c r="J28" s="38">
        <v>15.39</v>
      </c>
      <c r="K28" s="38">
        <v>9.369</v>
      </c>
      <c r="L28" s="38">
        <v>6.589</v>
      </c>
      <c r="M28" s="39">
        <v>7.394</v>
      </c>
      <c r="N28" s="40">
        <f t="shared" si="0"/>
        <v>268.42900000000003</v>
      </c>
      <c r="O28" s="40">
        <f t="shared" si="1"/>
        <v>8.5118030613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8" customHeight="1">
      <c r="A29" s="30">
        <v>2544</v>
      </c>
      <c r="B29" s="37">
        <v>13.94</v>
      </c>
      <c r="C29" s="38">
        <v>23.53</v>
      </c>
      <c r="D29" s="38">
        <v>3.09</v>
      </c>
      <c r="E29" s="38">
        <v>27.01</v>
      </c>
      <c r="F29" s="38">
        <v>129.87</v>
      </c>
      <c r="G29" s="38">
        <v>81.58</v>
      </c>
      <c r="H29" s="38">
        <v>33.54</v>
      </c>
      <c r="I29" s="38">
        <v>18.88</v>
      </c>
      <c r="J29" s="38">
        <v>17.93</v>
      </c>
      <c r="K29" s="38">
        <v>12.43</v>
      </c>
      <c r="L29" s="38">
        <v>6.55</v>
      </c>
      <c r="M29" s="39">
        <v>5.66</v>
      </c>
      <c r="N29" s="40">
        <f t="shared" si="0"/>
        <v>374.01000000000005</v>
      </c>
      <c r="O29" s="40">
        <f t="shared" si="1"/>
        <v>11.859744897000002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8" customHeight="1">
      <c r="A30" s="30">
        <v>2545</v>
      </c>
      <c r="B30" s="37">
        <v>6.528</v>
      </c>
      <c r="C30" s="38">
        <v>30.354</v>
      </c>
      <c r="D30" s="38">
        <v>26.527</v>
      </c>
      <c r="E30" s="38">
        <v>18.213</v>
      </c>
      <c r="F30" s="38">
        <v>62.491</v>
      </c>
      <c r="G30" s="38">
        <v>119.564</v>
      </c>
      <c r="H30" s="38">
        <v>49.151</v>
      </c>
      <c r="I30" s="38">
        <v>57.158</v>
      </c>
      <c r="J30" s="38">
        <v>24.652</v>
      </c>
      <c r="K30" s="38">
        <v>17.487</v>
      </c>
      <c r="L30" s="38">
        <v>7.409</v>
      </c>
      <c r="M30" s="39">
        <v>6.083</v>
      </c>
      <c r="N30" s="40">
        <f t="shared" si="0"/>
        <v>425.6170000000001</v>
      </c>
      <c r="O30" s="40">
        <f t="shared" si="1"/>
        <v>13.496187384900002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8" customHeight="1">
      <c r="A31" s="30">
        <v>2546</v>
      </c>
      <c r="B31" s="37">
        <v>7.192</v>
      </c>
      <c r="C31" s="38">
        <v>6.978</v>
      </c>
      <c r="D31" s="38">
        <v>9.426</v>
      </c>
      <c r="E31" s="38">
        <v>10.577</v>
      </c>
      <c r="F31" s="38">
        <v>43.774</v>
      </c>
      <c r="G31" s="38">
        <v>136.813</v>
      </c>
      <c r="H31" s="38">
        <v>49.563</v>
      </c>
      <c r="I31" s="38">
        <v>20.009</v>
      </c>
      <c r="J31" s="38">
        <v>7.672</v>
      </c>
      <c r="K31" s="38">
        <v>6.864</v>
      </c>
      <c r="L31" s="38">
        <v>4.686</v>
      </c>
      <c r="M31" s="39">
        <v>4.356</v>
      </c>
      <c r="N31" s="40">
        <f t="shared" si="0"/>
        <v>307.90999999999997</v>
      </c>
      <c r="O31" s="40">
        <f t="shared" si="1"/>
        <v>9.763733727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8" customHeight="1">
      <c r="A32" s="30">
        <v>2547</v>
      </c>
      <c r="B32" s="37">
        <v>2.711</v>
      </c>
      <c r="C32" s="38">
        <v>38.877</v>
      </c>
      <c r="D32" s="38">
        <v>30.486</v>
      </c>
      <c r="E32" s="38">
        <v>63.906</v>
      </c>
      <c r="F32" s="38">
        <v>120.753</v>
      </c>
      <c r="G32" s="38">
        <v>150.993</v>
      </c>
      <c r="H32" s="38">
        <v>57.936</v>
      </c>
      <c r="I32" s="38">
        <v>30.02</v>
      </c>
      <c r="J32" s="38">
        <v>36.055</v>
      </c>
      <c r="K32" s="38">
        <v>28.007</v>
      </c>
      <c r="L32" s="38">
        <v>18.455</v>
      </c>
      <c r="M32" s="39">
        <v>9.84</v>
      </c>
      <c r="N32" s="40">
        <f t="shared" si="0"/>
        <v>588.039</v>
      </c>
      <c r="O32" s="40">
        <f t="shared" si="1"/>
        <v>18.646540278299998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8" customHeight="1">
      <c r="A33" s="30">
        <v>2548</v>
      </c>
      <c r="B33" s="37">
        <v>15.7896</v>
      </c>
      <c r="C33" s="38">
        <v>14.932511999999997</v>
      </c>
      <c r="D33" s="38">
        <v>20.81721600000001</v>
      </c>
      <c r="E33" s="38">
        <v>68.66985600000001</v>
      </c>
      <c r="F33" s="38">
        <v>121.29695999999997</v>
      </c>
      <c r="G33" s="38">
        <v>195.89126399999998</v>
      </c>
      <c r="H33" s="38">
        <v>108.3888</v>
      </c>
      <c r="I33" s="38">
        <v>26.332127999999994</v>
      </c>
      <c r="J33" s="38">
        <v>4.421952000000002</v>
      </c>
      <c r="K33" s="38">
        <v>2.5263359999999992</v>
      </c>
      <c r="L33" s="38">
        <v>0.7430400000000006</v>
      </c>
      <c r="M33" s="39">
        <v>0.10368000000000006</v>
      </c>
      <c r="N33" s="40">
        <v>579.9133439999999</v>
      </c>
      <c r="O33" s="40">
        <f t="shared" si="1"/>
        <v>18.388878164236797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" customHeight="1">
      <c r="A34" s="30">
        <v>2549</v>
      </c>
      <c r="B34" s="37">
        <v>28.899936000000004</v>
      </c>
      <c r="C34" s="38">
        <v>40.874112</v>
      </c>
      <c r="D34" s="38">
        <v>34.118496</v>
      </c>
      <c r="E34" s="38">
        <v>77.46969600000001</v>
      </c>
      <c r="F34" s="38">
        <v>184.11408</v>
      </c>
      <c r="G34" s="38">
        <v>225.39686400000002</v>
      </c>
      <c r="H34" s="38">
        <v>189.11750400000003</v>
      </c>
      <c r="I34" s="38">
        <v>42.08976</v>
      </c>
      <c r="J34" s="38">
        <v>23.780736000000005</v>
      </c>
      <c r="K34" s="38">
        <v>14.815872000000008</v>
      </c>
      <c r="L34" s="38">
        <v>9.535103999999997</v>
      </c>
      <c r="M34" s="39">
        <v>8.65728</v>
      </c>
      <c r="N34" s="40">
        <v>878.86944</v>
      </c>
      <c r="O34" s="40">
        <f t="shared" si="1"/>
        <v>27.868686281568003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8" customHeight="1">
      <c r="A35" s="30">
        <v>2550</v>
      </c>
      <c r="B35" s="37">
        <v>12.188448000000001</v>
      </c>
      <c r="C35" s="38">
        <v>43.14643200000001</v>
      </c>
      <c r="D35" s="38">
        <v>34.601471999999994</v>
      </c>
      <c r="E35" s="38">
        <v>23.437727999999975</v>
      </c>
      <c r="F35" s="38">
        <v>49.42857600000001</v>
      </c>
      <c r="G35" s="38">
        <v>52.424064000000016</v>
      </c>
      <c r="H35" s="38">
        <v>54.33695999999999</v>
      </c>
      <c r="I35" s="38">
        <v>26.863488000000004</v>
      </c>
      <c r="J35" s="38">
        <v>9.922176</v>
      </c>
      <c r="K35" s="38">
        <v>6.324479999999998</v>
      </c>
      <c r="L35" s="38">
        <v>5.018111999999988</v>
      </c>
      <c r="M35" s="39">
        <v>3.5838720000000004</v>
      </c>
      <c r="N35" s="40">
        <v>321.275808</v>
      </c>
      <c r="O35" s="40">
        <f t="shared" si="1"/>
        <v>10.1875594889376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8" customHeight="1">
      <c r="A36" s="30">
        <v>2551</v>
      </c>
      <c r="B36" s="37">
        <v>33.40656</v>
      </c>
      <c r="C36" s="38">
        <v>39.1392</v>
      </c>
      <c r="D36" s="38">
        <v>37.6704</v>
      </c>
      <c r="E36" s="38">
        <v>38.681279999999994</v>
      </c>
      <c r="F36" s="38">
        <v>70.4592</v>
      </c>
      <c r="G36" s="38">
        <v>114.79104000000001</v>
      </c>
      <c r="H36" s="38">
        <v>72.96480000000001</v>
      </c>
      <c r="I36" s="38">
        <v>43.8048</v>
      </c>
      <c r="J36" s="38">
        <v>24.1488</v>
      </c>
      <c r="K36" s="38">
        <v>17.4528</v>
      </c>
      <c r="L36" s="38">
        <v>6.61392</v>
      </c>
      <c r="M36" s="39">
        <v>17.6688</v>
      </c>
      <c r="N36" s="40">
        <v>516.8016000000001</v>
      </c>
      <c r="O36" s="40">
        <f t="shared" si="1"/>
        <v>16.387623695520006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8" customHeight="1">
      <c r="A37" s="30">
        <v>2552</v>
      </c>
      <c r="B37" s="37">
        <v>3.506112</v>
      </c>
      <c r="C37" s="38">
        <v>9.564480000000001</v>
      </c>
      <c r="D37" s="38">
        <v>25.672032</v>
      </c>
      <c r="E37" s="38">
        <v>33.74438400000015</v>
      </c>
      <c r="F37" s="38">
        <v>43.11792</v>
      </c>
      <c r="G37" s="38">
        <v>68.26896000000002</v>
      </c>
      <c r="H37" s="38">
        <v>47.701440000000005</v>
      </c>
      <c r="I37" s="38">
        <v>18.239903999999992</v>
      </c>
      <c r="J37" s="38">
        <v>4.112639999999999</v>
      </c>
      <c r="K37" s="38">
        <v>1.9759679999999997</v>
      </c>
      <c r="L37" s="38">
        <v>0.8631360000000001</v>
      </c>
      <c r="M37" s="39">
        <v>1.4238720000000002</v>
      </c>
      <c r="N37" s="40">
        <v>258.19084800000013</v>
      </c>
      <c r="O37" s="40">
        <f t="shared" si="1"/>
        <v>8.187154332825605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8" customHeight="1">
      <c r="A38" s="30">
        <v>2553</v>
      </c>
      <c r="B38" s="37">
        <v>4.37184</v>
      </c>
      <c r="C38" s="38">
        <v>4.531680000000002</v>
      </c>
      <c r="D38" s="38">
        <v>3.4102080000000004</v>
      </c>
      <c r="E38" s="38">
        <v>47.78179200000001</v>
      </c>
      <c r="F38" s="38">
        <v>119.77545599999999</v>
      </c>
      <c r="G38" s="38">
        <v>124.01769600000003</v>
      </c>
      <c r="H38" s="38">
        <v>75.52656</v>
      </c>
      <c r="I38" s="38">
        <v>36.323424</v>
      </c>
      <c r="J38" s="38">
        <v>25.475904000000007</v>
      </c>
      <c r="K38" s="38">
        <v>19.475423999999993</v>
      </c>
      <c r="L38" s="38">
        <v>10.853568000000001</v>
      </c>
      <c r="M38" s="39">
        <v>11.962080000000002</v>
      </c>
      <c r="N38" s="40">
        <v>483.505632</v>
      </c>
      <c r="O38" s="40">
        <f t="shared" si="1"/>
        <v>15.3318185390304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8" customHeight="1">
      <c r="A39" s="30">
        <v>2554</v>
      </c>
      <c r="B39" s="37">
        <v>55.184543999999995</v>
      </c>
      <c r="C39" s="38">
        <v>67.34534400000003</v>
      </c>
      <c r="D39" s="38">
        <v>51.96355199999999</v>
      </c>
      <c r="E39" s="38">
        <v>57.869856000000006</v>
      </c>
      <c r="F39" s="38">
        <v>165.41452800000002</v>
      </c>
      <c r="G39" s="38">
        <v>179.39318400000005</v>
      </c>
      <c r="H39" s="38">
        <v>91.124352</v>
      </c>
      <c r="I39" s="38">
        <v>39.07008000000001</v>
      </c>
      <c r="J39" s="38">
        <v>25.555392000000005</v>
      </c>
      <c r="K39" s="38">
        <v>19.810656</v>
      </c>
      <c r="L39" s="38">
        <v>12.25065600000002</v>
      </c>
      <c r="M39" s="39">
        <v>11.699424</v>
      </c>
      <c r="N39" s="40">
        <v>776.6815680000003</v>
      </c>
      <c r="O39" s="40">
        <f t="shared" si="1"/>
        <v>24.62833951680961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8" customHeight="1">
      <c r="A40" s="30">
        <v>2555</v>
      </c>
      <c r="B40" s="37">
        <v>19.633536</v>
      </c>
      <c r="C40" s="38">
        <v>20.1528</v>
      </c>
      <c r="D40" s="38">
        <v>19.599840000000007</v>
      </c>
      <c r="E40" s="38">
        <v>27.483840000000004</v>
      </c>
      <c r="F40" s="38">
        <v>25.907039999999995</v>
      </c>
      <c r="G40" s="38">
        <v>77.30207999999999</v>
      </c>
      <c r="H40" s="38">
        <v>25.768799999999995</v>
      </c>
      <c r="I40" s="38">
        <v>12.195360000000003</v>
      </c>
      <c r="J40" s="38">
        <v>7.223040000000004</v>
      </c>
      <c r="K40" s="38">
        <v>3.6685440000000025</v>
      </c>
      <c r="L40" s="38">
        <v>2.7578880000000012</v>
      </c>
      <c r="M40" s="39">
        <v>2.128031999999999</v>
      </c>
      <c r="N40" s="40">
        <v>243.82080000000002</v>
      </c>
      <c r="O40" s="40">
        <f t="shared" si="1"/>
        <v>7.73148442176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8" customHeight="1">
      <c r="A41" s="30">
        <v>2556</v>
      </c>
      <c r="B41" s="37">
        <v>2.809728</v>
      </c>
      <c r="C41" s="38">
        <v>1.8869760000000004</v>
      </c>
      <c r="D41" s="38">
        <v>1.3893120000000003</v>
      </c>
      <c r="E41" s="38">
        <v>5.818176000000001</v>
      </c>
      <c r="F41" s="38">
        <v>77.47488000000001</v>
      </c>
      <c r="G41" s="38">
        <v>105.77952</v>
      </c>
      <c r="H41" s="38">
        <v>81.24537600000002</v>
      </c>
      <c r="I41" s="38">
        <v>34.164288</v>
      </c>
      <c r="J41" s="38">
        <v>21.077279999999995</v>
      </c>
      <c r="K41" s="38">
        <v>11.079936000000002</v>
      </c>
      <c r="L41" s="38">
        <v>5.539968000000003</v>
      </c>
      <c r="M41" s="39">
        <v>4.124736</v>
      </c>
      <c r="N41" s="40">
        <v>352.39017599999994</v>
      </c>
      <c r="O41" s="40">
        <f t="shared" si="1"/>
        <v>11.174186763907198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8" customHeight="1">
      <c r="A42" s="30">
        <v>2557</v>
      </c>
      <c r="B42" s="37">
        <v>8.770464000000002</v>
      </c>
      <c r="C42" s="38">
        <v>5.828544000000001</v>
      </c>
      <c r="D42" s="38">
        <v>23.187167999999996</v>
      </c>
      <c r="E42" s="38">
        <v>54.85881599999999</v>
      </c>
      <c r="F42" s="38">
        <v>80.97408000000003</v>
      </c>
      <c r="G42" s="38">
        <v>73.54886400000001</v>
      </c>
      <c r="H42" s="38">
        <v>38.633759999999995</v>
      </c>
      <c r="I42" s="38">
        <v>20.719583999999994</v>
      </c>
      <c r="J42" s="38">
        <v>9.637919999999996</v>
      </c>
      <c r="K42" s="38">
        <v>8.035200000000007</v>
      </c>
      <c r="L42" s="38">
        <v>3.4585919999999994</v>
      </c>
      <c r="M42" s="39">
        <v>1.9491840000000005</v>
      </c>
      <c r="N42" s="40">
        <v>329.60217600000004</v>
      </c>
      <c r="O42" s="40">
        <f t="shared" si="1"/>
        <v>10.451586120307201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8" customHeight="1">
      <c r="A43" s="30">
        <v>2558</v>
      </c>
      <c r="B43" s="37">
        <v>5.1770879999999995</v>
      </c>
      <c r="C43" s="38">
        <v>5.8406400000000005</v>
      </c>
      <c r="D43" s="38">
        <v>5.43024</v>
      </c>
      <c r="E43" s="38">
        <v>5.338656</v>
      </c>
      <c r="F43" s="38">
        <v>29.575584</v>
      </c>
      <c r="G43" s="38">
        <v>22.178880000000007</v>
      </c>
      <c r="H43" s="38">
        <v>13.625279999999997</v>
      </c>
      <c r="I43" s="38">
        <v>14.665535999999989</v>
      </c>
      <c r="J43" s="38">
        <v>7.847712000000001</v>
      </c>
      <c r="K43" s="38">
        <v>6.1153920000000035</v>
      </c>
      <c r="L43" s="38">
        <v>3.8361600000000067</v>
      </c>
      <c r="M43" s="39">
        <v>3.9104639999999997</v>
      </c>
      <c r="N43" s="40">
        <v>123.54163199999996</v>
      </c>
      <c r="O43" s="40">
        <f t="shared" si="1"/>
        <v>3.917468088230399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8" customHeight="1">
      <c r="A44" s="30">
        <v>2559</v>
      </c>
      <c r="B44" s="37">
        <v>0.6670080000000003</v>
      </c>
      <c r="C44" s="38">
        <v>0.9555839999999999</v>
      </c>
      <c r="D44" s="38">
        <v>15.070752000000002</v>
      </c>
      <c r="E44" s="38">
        <v>33.78672</v>
      </c>
      <c r="F44" s="38">
        <v>45.83001600000001</v>
      </c>
      <c r="G44" s="38">
        <v>46.836575999999994</v>
      </c>
      <c r="H44" s="38">
        <v>23.665824000000008</v>
      </c>
      <c r="I44" s="38">
        <v>25.112160000000003</v>
      </c>
      <c r="J44" s="38">
        <v>9.730368000000004</v>
      </c>
      <c r="K44" s="38">
        <v>7.274879999999998</v>
      </c>
      <c r="L44" s="38">
        <v>2.9592</v>
      </c>
      <c r="M44" s="39">
        <v>2.5038719999999994</v>
      </c>
      <c r="N44" s="40">
        <v>214.39295999999996</v>
      </c>
      <c r="O44" s="40">
        <f t="shared" si="1"/>
        <v>6.798336443711999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8" customHeight="1">
      <c r="A45" s="30">
        <v>2560</v>
      </c>
      <c r="B45" s="37">
        <v>2.572128000000001</v>
      </c>
      <c r="C45" s="38">
        <v>10.475136</v>
      </c>
      <c r="D45" s="38">
        <v>8.741952000000001</v>
      </c>
      <c r="E45" s="38">
        <v>47.300544</v>
      </c>
      <c r="F45" s="38">
        <v>12.630815999999998</v>
      </c>
      <c r="G45" s="38">
        <v>33.803999999999995</v>
      </c>
      <c r="H45" s="38">
        <v>96.99264000000001</v>
      </c>
      <c r="I45" s="38">
        <v>14.529024</v>
      </c>
      <c r="J45" s="38">
        <v>4.610303999999998</v>
      </c>
      <c r="K45" s="38">
        <v>2.5436160000000014</v>
      </c>
      <c r="L45" s="38">
        <v>0.8000639999999999</v>
      </c>
      <c r="M45" s="39">
        <v>0.8899200000000003</v>
      </c>
      <c r="N45" s="40">
        <v>235.89014400000008</v>
      </c>
      <c r="O45" s="40">
        <f t="shared" si="1"/>
        <v>7.480005699196803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8" customHeight="1">
      <c r="A46" s="30">
        <v>2561</v>
      </c>
      <c r="B46" s="37">
        <v>3.9743999999999993</v>
      </c>
      <c r="C46" s="38">
        <v>17.28432</v>
      </c>
      <c r="D46" s="38">
        <v>19.370879999999996</v>
      </c>
      <c r="E46" s="38">
        <v>12.624768000000001</v>
      </c>
      <c r="F46" s="38">
        <v>24.049439999999997</v>
      </c>
      <c r="G46" s="38">
        <v>19.28448</v>
      </c>
      <c r="H46" s="38">
        <v>51.4728</v>
      </c>
      <c r="I46" s="38">
        <v>10.939968</v>
      </c>
      <c r="J46" s="38">
        <v>6.428160000000002</v>
      </c>
      <c r="K46" s="38">
        <v>5.6764800000000015</v>
      </c>
      <c r="L46" s="38">
        <v>3.1760640000000024</v>
      </c>
      <c r="M46" s="39">
        <v>2.7008640000000015</v>
      </c>
      <c r="N46" s="40">
        <v>176.98262400000004</v>
      </c>
      <c r="O46" s="40">
        <f t="shared" si="1"/>
        <v>5.612065912252802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8" customHeight="1">
      <c r="A47" s="30">
        <v>2562</v>
      </c>
      <c r="B47" s="37">
        <v>1.9094399999999991</v>
      </c>
      <c r="C47" s="38">
        <v>1.9146239999999997</v>
      </c>
      <c r="D47" s="38">
        <v>6.009983999999999</v>
      </c>
      <c r="E47" s="38">
        <v>10.87344</v>
      </c>
      <c r="F47" s="38">
        <v>25.23312</v>
      </c>
      <c r="G47" s="38">
        <v>20.03616</v>
      </c>
      <c r="H47" s="38">
        <v>9.509184000000003</v>
      </c>
      <c r="I47" s="38">
        <v>5.798303999999999</v>
      </c>
      <c r="J47" s="38">
        <v>3.7082880000000005</v>
      </c>
      <c r="K47" s="38">
        <v>2.701727999999999</v>
      </c>
      <c r="L47" s="38">
        <v>1.9016640000000002</v>
      </c>
      <c r="M47" s="39">
        <v>2.336256</v>
      </c>
      <c r="N47" s="40">
        <v>91.932192</v>
      </c>
      <c r="O47" s="40">
        <f t="shared" si="1"/>
        <v>2.9151422286624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8" customHeight="1">
      <c r="A48" s="30">
        <v>2563</v>
      </c>
      <c r="B48" s="37">
        <v>6.698592000000001</v>
      </c>
      <c r="C48" s="38">
        <v>7.511616000000003</v>
      </c>
      <c r="D48" s="38">
        <v>4.997375999999999</v>
      </c>
      <c r="E48" s="38">
        <v>9.224064</v>
      </c>
      <c r="F48" s="38">
        <v>35.88623999999999</v>
      </c>
      <c r="G48" s="38">
        <v>15.631488</v>
      </c>
      <c r="H48" s="38">
        <v>9.173951999999995</v>
      </c>
      <c r="I48" s="38">
        <v>4.363200000000001</v>
      </c>
      <c r="J48" s="38">
        <v>1.5033600000000007</v>
      </c>
      <c r="K48" s="38">
        <v>0.6134400000000002</v>
      </c>
      <c r="L48" s="38">
        <v>1.3599360000000003</v>
      </c>
      <c r="M48" s="39">
        <v>1.738368</v>
      </c>
      <c r="N48" s="40">
        <v>98.70163199999998</v>
      </c>
      <c r="O48" s="40">
        <f t="shared" si="1"/>
        <v>3.129799140230399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8" customHeight="1">
      <c r="A49" s="30">
        <v>2564</v>
      </c>
      <c r="B49" s="37">
        <v>4.259520000000001</v>
      </c>
      <c r="C49" s="38">
        <v>4.660415999999997</v>
      </c>
      <c r="D49" s="38">
        <v>7.4580480000000025</v>
      </c>
      <c r="E49" s="38">
        <v>4.02624</v>
      </c>
      <c r="F49" s="38">
        <v>3.208896000000001</v>
      </c>
      <c r="G49" s="38">
        <v>7.796736000000002</v>
      </c>
      <c r="H49" s="38">
        <v>3.489696000000001</v>
      </c>
      <c r="I49" s="38">
        <v>8.464608000000002</v>
      </c>
      <c r="J49" s="38">
        <v>7.282655999999999</v>
      </c>
      <c r="K49" s="38">
        <v>5.600447999999998</v>
      </c>
      <c r="L49" s="38">
        <v>3.246048</v>
      </c>
      <c r="M49" s="39">
        <v>1.4100480000000004</v>
      </c>
      <c r="N49" s="40">
        <v>60.90336</v>
      </c>
      <c r="O49" s="40">
        <f t="shared" si="1"/>
        <v>1.931227274592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8" customHeight="1">
      <c r="A50" s="30">
        <v>2565</v>
      </c>
      <c r="B50" s="37">
        <v>3.726432000000001</v>
      </c>
      <c r="C50" s="38">
        <v>27.65836800000001</v>
      </c>
      <c r="D50" s="38">
        <v>4.320863999999999</v>
      </c>
      <c r="E50" s="38">
        <v>29.900448000000008</v>
      </c>
      <c r="F50" s="38">
        <v>84.3912</v>
      </c>
      <c r="G50" s="38">
        <v>76.99881599999999</v>
      </c>
      <c r="H50" s="38">
        <v>85.61030400000003</v>
      </c>
      <c r="I50" s="38">
        <v>19.243008000000003</v>
      </c>
      <c r="J50" s="38">
        <v>11.095488000000003</v>
      </c>
      <c r="K50" s="38">
        <v>6.603552</v>
      </c>
      <c r="L50" s="38">
        <v>4.778784</v>
      </c>
      <c r="M50" s="39">
        <v>2.7025919999999997</v>
      </c>
      <c r="N50" s="40">
        <v>357.02985599999994</v>
      </c>
      <c r="O50" s="40">
        <f t="shared" si="1"/>
        <v>11.321309624803199</v>
      </c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8" customHeight="1">
      <c r="A51" s="30">
        <v>2566</v>
      </c>
      <c r="B51" s="37">
        <v>1.238976</v>
      </c>
      <c r="C51" s="38">
        <v>12.187584000000003</v>
      </c>
      <c r="D51" s="38">
        <v>10.753344</v>
      </c>
      <c r="E51" s="38">
        <v>24.335424</v>
      </c>
      <c r="F51" s="38">
        <v>30.916512000000008</v>
      </c>
      <c r="G51" s="38">
        <v>62.97868800000001</v>
      </c>
      <c r="H51" s="38">
        <v>74.46556800000002</v>
      </c>
      <c r="I51" s="38">
        <v>36.782208</v>
      </c>
      <c r="J51" s="38">
        <v>20.551104</v>
      </c>
      <c r="K51" s="38">
        <v>11.599200000000002</v>
      </c>
      <c r="L51" s="38">
        <v>6.919775999999972</v>
      </c>
      <c r="M51" s="39">
        <v>4.1541120000000005</v>
      </c>
      <c r="N51" s="40">
        <v>296.882496</v>
      </c>
      <c r="O51" s="40">
        <f t="shared" si="1"/>
        <v>9.4140548834112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8" customHeight="1">
      <c r="A52" s="30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9"/>
      <c r="N52" s="40"/>
      <c r="O52" s="4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8" customHeight="1">
      <c r="A53" s="30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40"/>
      <c r="O53" s="4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8" customHeight="1">
      <c r="A54" s="29" t="s">
        <v>21</v>
      </c>
      <c r="B54" s="33">
        <f>MAX(B7:B53)</f>
        <v>55.184543999999995</v>
      </c>
      <c r="C54" s="34">
        <f>MAX(C7:C53)</f>
        <v>67.34534400000003</v>
      </c>
      <c r="D54" s="34">
        <f aca="true" t="shared" si="2" ref="D54:M54">MAX(D7:D53)</f>
        <v>70.48</v>
      </c>
      <c r="E54" s="34">
        <f t="shared" si="2"/>
        <v>77.46969600000001</v>
      </c>
      <c r="F54" s="34">
        <f t="shared" si="2"/>
        <v>219</v>
      </c>
      <c r="G54" s="34">
        <f t="shared" si="2"/>
        <v>225.39686400000002</v>
      </c>
      <c r="H54" s="34">
        <f t="shared" si="2"/>
        <v>189.11750400000003</v>
      </c>
      <c r="I54" s="34">
        <f t="shared" si="2"/>
        <v>73.06</v>
      </c>
      <c r="J54" s="34">
        <f t="shared" si="2"/>
        <v>36.055</v>
      </c>
      <c r="K54" s="34">
        <f t="shared" si="2"/>
        <v>28.007</v>
      </c>
      <c r="L54" s="34">
        <f t="shared" si="2"/>
        <v>18.455</v>
      </c>
      <c r="M54" s="34">
        <f t="shared" si="2"/>
        <v>17.6688</v>
      </c>
      <c r="N54" s="36">
        <f>MAX(N7:N53)</f>
        <v>878.86944</v>
      </c>
      <c r="O54" s="36">
        <f>MAX(O7:O53)</f>
        <v>27.868686281568003</v>
      </c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8" customHeight="1">
      <c r="A55" s="30" t="s">
        <v>17</v>
      </c>
      <c r="B55" s="37">
        <f>AVERAGE(B7:B53)</f>
        <v>9.012741155555558</v>
      </c>
      <c r="C55" s="38">
        <f>AVERAGE(C7:C53)</f>
        <v>15.233052622222223</v>
      </c>
      <c r="D55" s="38">
        <f aca="true" t="shared" si="3" ref="D55:M55">AVERAGE(D7:D53)</f>
        <v>18.199803022222216</v>
      </c>
      <c r="E55" s="38">
        <f t="shared" si="3"/>
        <v>29.942860622222224</v>
      </c>
      <c r="F55" s="38">
        <f t="shared" si="3"/>
        <v>68.69132319999997</v>
      </c>
      <c r="G55" s="38">
        <f t="shared" si="3"/>
        <v>88.14627466666663</v>
      </c>
      <c r="H55" s="38">
        <f t="shared" si="3"/>
        <v>57.730768888888896</v>
      </c>
      <c r="I55" s="38">
        <f t="shared" si="3"/>
        <v>28.84415182222221</v>
      </c>
      <c r="J55" s="38">
        <f t="shared" si="3"/>
        <v>17.061339555555566</v>
      </c>
      <c r="K55" s="38">
        <f t="shared" si="3"/>
        <v>11.982621155555554</v>
      </c>
      <c r="L55" s="38">
        <f t="shared" si="3"/>
        <v>7.598081777777775</v>
      </c>
      <c r="M55" s="38">
        <f t="shared" si="3"/>
        <v>6.234899022222222</v>
      </c>
      <c r="N55" s="40">
        <f>SUM(B55:M55)</f>
        <v>358.67791751111105</v>
      </c>
      <c r="O55" s="40">
        <f>AVERAGE(O7:O53)</f>
        <v>11.373603758908056</v>
      </c>
      <c r="P55" s="10"/>
      <c r="Q55" s="32"/>
      <c r="R55" s="32"/>
      <c r="S55" s="10"/>
      <c r="T55" s="10"/>
      <c r="U55" s="10"/>
      <c r="V55" s="10"/>
      <c r="W55" s="10"/>
      <c r="X55" s="10"/>
      <c r="Y55" s="10"/>
      <c r="Z55" s="10"/>
    </row>
    <row r="56" spans="1:26" ht="18" customHeight="1">
      <c r="A56" s="31" t="s">
        <v>22</v>
      </c>
      <c r="B56" s="37">
        <f>MIN(B7:B53)</f>
        <v>0.6670080000000003</v>
      </c>
      <c r="C56" s="38">
        <f>MIN(C7:C53)</f>
        <v>0.9555839999999999</v>
      </c>
      <c r="D56" s="38">
        <f aca="true" t="shared" si="4" ref="D56:M56">MIN(D7:D53)</f>
        <v>1.3893120000000003</v>
      </c>
      <c r="E56" s="38">
        <f t="shared" si="4"/>
        <v>4.02624</v>
      </c>
      <c r="F56" s="38">
        <f t="shared" si="4"/>
        <v>3.208896000000001</v>
      </c>
      <c r="G56" s="38">
        <f t="shared" si="4"/>
        <v>7.796736000000002</v>
      </c>
      <c r="H56" s="38">
        <f t="shared" si="4"/>
        <v>3.489696000000001</v>
      </c>
      <c r="I56" s="38">
        <f t="shared" si="4"/>
        <v>4.363200000000001</v>
      </c>
      <c r="J56" s="38">
        <f t="shared" si="4"/>
        <v>1.5033600000000007</v>
      </c>
      <c r="K56" s="38">
        <f t="shared" si="4"/>
        <v>0.6134400000000002</v>
      </c>
      <c r="L56" s="38">
        <f t="shared" si="4"/>
        <v>0.7430400000000006</v>
      </c>
      <c r="M56" s="38">
        <f t="shared" si="4"/>
        <v>0.10368000000000006</v>
      </c>
      <c r="N56" s="41">
        <f>MIN(N7:N53)</f>
        <v>60.90336</v>
      </c>
      <c r="O56" s="41">
        <f>MIN(O7:O53)</f>
        <v>1.931227274592</v>
      </c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8" customHeight="1">
      <c r="A57" s="43" t="s">
        <v>23</v>
      </c>
      <c r="B57" s="43"/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8" customHeight="1">
      <c r="A58" s="21" t="s">
        <v>24</v>
      </c>
      <c r="B58" s="21"/>
      <c r="C58" s="21"/>
      <c r="D58" s="21"/>
      <c r="E58" s="21"/>
      <c r="F58" s="20"/>
      <c r="G58" s="20"/>
      <c r="H58" s="15"/>
      <c r="I58" s="15"/>
      <c r="J58" s="15"/>
      <c r="K58" s="15"/>
      <c r="L58" s="15"/>
      <c r="M58" s="15"/>
      <c r="N58" s="15"/>
      <c r="O58" s="15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15" ht="18" customHeight="1">
      <c r="A59" s="20" t="s">
        <v>25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8" customHeight="1">
      <c r="C60" s="1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sheetProtection/>
  <mergeCells count="1">
    <mergeCell ref="A57:B57"/>
  </mergeCells>
  <printOptions/>
  <pageMargins left="0.7874015748031497" right="0.15748031496062992" top="0.5905511811023623" bottom="0.5905511811023623" header="0.5118110236220472" footer="0.5118110236220472"/>
  <pageSetup horizontalDpi="360" verticalDpi="360" orientation="portrait" paperSize="9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34">
      <selection activeCell="X10" sqref="X10"/>
    </sheetView>
  </sheetViews>
  <sheetFormatPr defaultColWidth="9.33203125" defaultRowHeight="21"/>
  <cols>
    <col min="1" max="1" width="15.66015625" style="1" bestFit="1" customWidth="1"/>
    <col min="2" max="16384" width="9.33203125" style="1" customWidth="1"/>
  </cols>
  <sheetData>
    <row r="1" spans="1:3" ht="18.75">
      <c r="A1" s="12" t="s">
        <v>3</v>
      </c>
      <c r="B1" s="13" t="s">
        <v>2</v>
      </c>
      <c r="C1" s="1" t="s">
        <v>28</v>
      </c>
    </row>
    <row r="2" spans="1:2" ht="18.75">
      <c r="A2" s="12"/>
      <c r="B2" s="13" t="s">
        <v>16</v>
      </c>
    </row>
    <row r="3" spans="1:3" ht="18.75">
      <c r="A3" s="14">
        <v>29127</v>
      </c>
      <c r="B3" s="42">
        <v>297.24</v>
      </c>
      <c r="C3" s="42">
        <v>358.68</v>
      </c>
    </row>
    <row r="4" spans="1:3" ht="18.75">
      <c r="A4" s="14">
        <v>29494</v>
      </c>
      <c r="B4" s="42">
        <v>341.29</v>
      </c>
      <c r="C4" s="42">
        <v>358.68</v>
      </c>
    </row>
    <row r="5" spans="1:3" ht="18.75">
      <c r="A5" s="14">
        <v>29861</v>
      </c>
      <c r="B5" s="42">
        <v>500.12</v>
      </c>
      <c r="C5" s="42">
        <v>358.68</v>
      </c>
    </row>
    <row r="6" spans="1:3" ht="18.75">
      <c r="A6" s="14">
        <v>30228</v>
      </c>
      <c r="B6" s="42">
        <v>300.61</v>
      </c>
      <c r="C6" s="42">
        <v>358.68</v>
      </c>
    </row>
    <row r="7" spans="1:3" ht="18.75">
      <c r="A7" s="14">
        <v>30595</v>
      </c>
      <c r="B7" s="42">
        <v>383.37</v>
      </c>
      <c r="C7" s="42">
        <v>358.68</v>
      </c>
    </row>
    <row r="8" spans="1:3" ht="18.75">
      <c r="A8" s="14">
        <v>30962</v>
      </c>
      <c r="B8" s="42">
        <v>455.36</v>
      </c>
      <c r="C8" s="42">
        <v>358.68</v>
      </c>
    </row>
    <row r="9" spans="1:3" ht="18.75">
      <c r="A9" s="14">
        <v>31329</v>
      </c>
      <c r="B9" s="42">
        <v>426.01</v>
      </c>
      <c r="C9" s="42">
        <v>358.68</v>
      </c>
    </row>
    <row r="10" spans="1:3" ht="18.75">
      <c r="A10" s="14">
        <v>31696</v>
      </c>
      <c r="B10" s="42">
        <v>402.63</v>
      </c>
      <c r="C10" s="42">
        <v>358.68</v>
      </c>
    </row>
    <row r="11" spans="1:3" ht="18.75">
      <c r="A11" s="14">
        <v>32063</v>
      </c>
      <c r="B11" s="42">
        <v>451.22</v>
      </c>
      <c r="C11" s="42">
        <v>358.68</v>
      </c>
    </row>
    <row r="12" spans="1:3" ht="18.75">
      <c r="A12" s="14">
        <v>32430</v>
      </c>
      <c r="B12" s="42">
        <v>461.72</v>
      </c>
      <c r="C12" s="42">
        <v>358.68</v>
      </c>
    </row>
    <row r="13" spans="1:3" ht="18.75">
      <c r="A13" s="14">
        <v>32797</v>
      </c>
      <c r="B13" s="42">
        <v>407.47</v>
      </c>
      <c r="C13" s="42">
        <v>358.68</v>
      </c>
    </row>
    <row r="14" spans="1:3" ht="18.75">
      <c r="A14" s="14">
        <v>33164</v>
      </c>
      <c r="B14" s="42">
        <v>274.86</v>
      </c>
      <c r="C14" s="42">
        <v>358.68</v>
      </c>
    </row>
    <row r="15" spans="1:3" ht="18.75">
      <c r="A15" s="14">
        <v>33531</v>
      </c>
      <c r="B15" s="42">
        <v>263.31</v>
      </c>
      <c r="C15" s="42">
        <v>358.68</v>
      </c>
    </row>
    <row r="16" spans="1:3" ht="18.75">
      <c r="A16" s="14">
        <v>33898</v>
      </c>
      <c r="B16" s="42">
        <v>221.48</v>
      </c>
      <c r="C16" s="42">
        <v>358.68</v>
      </c>
    </row>
    <row r="17" spans="1:3" ht="18.75">
      <c r="A17" s="14">
        <v>34265</v>
      </c>
      <c r="B17" s="42">
        <v>214.25</v>
      </c>
      <c r="C17" s="42">
        <v>358.68</v>
      </c>
    </row>
    <row r="18" spans="1:3" ht="18.75">
      <c r="A18" s="14">
        <v>34632</v>
      </c>
      <c r="B18" s="42">
        <v>652.98</v>
      </c>
      <c r="C18" s="42">
        <v>358.68</v>
      </c>
    </row>
    <row r="19" spans="1:3" ht="18.75">
      <c r="A19" s="14">
        <v>34999</v>
      </c>
      <c r="B19" s="42">
        <v>621.05</v>
      </c>
      <c r="C19" s="42">
        <v>358.68</v>
      </c>
    </row>
    <row r="20" spans="1:3" ht="18.75">
      <c r="A20" s="14">
        <v>35366</v>
      </c>
      <c r="B20" s="42">
        <v>401.8929999999999</v>
      </c>
      <c r="C20" s="42">
        <v>358.68</v>
      </c>
    </row>
    <row r="21" spans="1:3" ht="18.75">
      <c r="A21" s="14">
        <v>35733</v>
      </c>
      <c r="B21" s="42">
        <v>334.445</v>
      </c>
      <c r="C21" s="42">
        <v>358.68</v>
      </c>
    </row>
    <row r="22" spans="1:3" ht="18.75">
      <c r="A22" s="14">
        <v>36100</v>
      </c>
      <c r="B22" s="42">
        <v>133.695</v>
      </c>
      <c r="C22" s="42">
        <v>358.68</v>
      </c>
    </row>
    <row r="23" spans="1:3" ht="18.75">
      <c r="A23" s="14">
        <v>36467</v>
      </c>
      <c r="B23" s="42">
        <v>234.19</v>
      </c>
      <c r="C23" s="42">
        <v>358.68</v>
      </c>
    </row>
    <row r="24" spans="1:3" ht="18.75">
      <c r="A24" s="14">
        <v>36834</v>
      </c>
      <c r="B24" s="42">
        <v>268.42900000000003</v>
      </c>
      <c r="C24" s="42">
        <v>358.68</v>
      </c>
    </row>
    <row r="25" spans="1:3" ht="18.75">
      <c r="A25" s="14">
        <v>37201</v>
      </c>
      <c r="B25" s="42">
        <v>374.01</v>
      </c>
      <c r="C25" s="42">
        <v>358.68</v>
      </c>
    </row>
    <row r="26" spans="1:3" ht="18.75">
      <c r="A26" s="14">
        <v>37568</v>
      </c>
      <c r="B26" s="42">
        <v>425.6170000000001</v>
      </c>
      <c r="C26" s="42">
        <v>358.68</v>
      </c>
    </row>
    <row r="27" spans="1:3" ht="18.75">
      <c r="A27" s="14">
        <v>37935</v>
      </c>
      <c r="B27" s="42">
        <v>307.91</v>
      </c>
      <c r="C27" s="42">
        <v>358.68</v>
      </c>
    </row>
    <row r="28" spans="1:3" ht="18.75">
      <c r="A28" s="14">
        <v>38302</v>
      </c>
      <c r="B28" s="42">
        <v>588.039</v>
      </c>
      <c r="C28" s="42">
        <v>358.68</v>
      </c>
    </row>
    <row r="29" spans="1:3" ht="18.75">
      <c r="A29" s="14">
        <v>38669</v>
      </c>
      <c r="B29" s="42">
        <v>579.9133439999999</v>
      </c>
      <c r="C29" s="42">
        <v>358.68</v>
      </c>
    </row>
    <row r="30" spans="1:3" ht="18.75">
      <c r="A30" s="14">
        <v>39036</v>
      </c>
      <c r="B30" s="42">
        <v>878.87</v>
      </c>
      <c r="C30" s="42">
        <v>358.68</v>
      </c>
    </row>
    <row r="31" spans="1:3" ht="18.75">
      <c r="A31" s="14">
        <v>39403</v>
      </c>
      <c r="B31" s="42">
        <v>321.275808</v>
      </c>
      <c r="C31" s="42">
        <v>358.68</v>
      </c>
    </row>
    <row r="32" spans="1:3" ht="18.75">
      <c r="A32" s="14">
        <v>39770</v>
      </c>
      <c r="B32" s="42">
        <v>516.8</v>
      </c>
      <c r="C32" s="42">
        <v>358.68</v>
      </c>
    </row>
    <row r="33" spans="1:3" ht="18.75">
      <c r="A33" s="14">
        <v>40137</v>
      </c>
      <c r="B33" s="42">
        <v>258.19</v>
      </c>
      <c r="C33" s="42">
        <v>358.68</v>
      </c>
    </row>
    <row r="34" spans="1:3" ht="18.75">
      <c r="A34" s="14">
        <v>40504</v>
      </c>
      <c r="B34" s="42">
        <v>483.51</v>
      </c>
      <c r="C34" s="42">
        <v>358.68</v>
      </c>
    </row>
    <row r="35" spans="1:3" ht="18.75">
      <c r="A35" s="14">
        <v>40871</v>
      </c>
      <c r="B35" s="42">
        <v>776.68</v>
      </c>
      <c r="C35" s="42">
        <v>358.68</v>
      </c>
    </row>
    <row r="36" spans="1:3" ht="18.75">
      <c r="A36" s="14">
        <v>41238</v>
      </c>
      <c r="B36" s="42">
        <v>243.82080000000002</v>
      </c>
      <c r="C36" s="42">
        <v>358.68</v>
      </c>
    </row>
    <row r="37" spans="1:3" ht="18.75">
      <c r="A37" s="14">
        <v>41605</v>
      </c>
      <c r="B37" s="42">
        <v>352.39</v>
      </c>
      <c r="C37" s="42">
        <v>358.68</v>
      </c>
    </row>
    <row r="38" spans="1:3" ht="18.75">
      <c r="A38" s="14">
        <v>41972</v>
      </c>
      <c r="B38" s="42">
        <v>329.6</v>
      </c>
      <c r="C38" s="42">
        <v>358.68</v>
      </c>
    </row>
    <row r="39" spans="1:3" ht="18.75">
      <c r="A39" s="14">
        <v>42339</v>
      </c>
      <c r="B39" s="42">
        <v>123.54</v>
      </c>
      <c r="C39" s="42">
        <v>358.68</v>
      </c>
    </row>
    <row r="40" spans="1:3" ht="18.75">
      <c r="A40" s="14">
        <v>42706</v>
      </c>
      <c r="B40" s="42">
        <v>214.39</v>
      </c>
      <c r="C40" s="42">
        <v>358.68</v>
      </c>
    </row>
    <row r="41" spans="1:3" ht="18.75">
      <c r="A41" s="14">
        <v>43073</v>
      </c>
      <c r="B41" s="42">
        <v>235.89</v>
      </c>
      <c r="C41" s="42">
        <v>358.68</v>
      </c>
    </row>
    <row r="42" spans="1:3" ht="18.75">
      <c r="A42" s="14">
        <v>43440</v>
      </c>
      <c r="B42" s="42">
        <v>176.98262400000004</v>
      </c>
      <c r="C42" s="42">
        <v>358.68</v>
      </c>
    </row>
    <row r="43" spans="1:3" ht="18.75">
      <c r="A43" s="14">
        <v>43807</v>
      </c>
      <c r="B43" s="42">
        <v>91.93</v>
      </c>
      <c r="C43" s="42">
        <v>358.68</v>
      </c>
    </row>
    <row r="44" spans="1:3" ht="18.75">
      <c r="A44" s="14">
        <v>44174</v>
      </c>
      <c r="B44" s="42">
        <v>98.7</v>
      </c>
      <c r="C44" s="42">
        <v>358.68</v>
      </c>
    </row>
    <row r="45" spans="1:3" ht="18.75">
      <c r="A45" s="14">
        <v>44541</v>
      </c>
      <c r="B45" s="42">
        <v>60.9</v>
      </c>
      <c r="C45" s="42">
        <v>358.68</v>
      </c>
    </row>
    <row r="46" spans="1:3" ht="18.75">
      <c r="A46" s="14">
        <v>44908</v>
      </c>
      <c r="B46" s="42">
        <v>357.03</v>
      </c>
      <c r="C46" s="42">
        <v>358.68</v>
      </c>
    </row>
    <row r="47" spans="1:3" ht="18.75">
      <c r="A47" s="14">
        <v>45275</v>
      </c>
      <c r="B47" s="42">
        <v>296.88</v>
      </c>
      <c r="C47" s="42">
        <v>358.68</v>
      </c>
    </row>
    <row r="48" spans="1:3" ht="18.75">
      <c r="A48" s="14"/>
      <c r="B48" s="42"/>
      <c r="C48" s="42"/>
    </row>
    <row r="49" spans="1:3" ht="18.75">
      <c r="A49" s="14"/>
      <c r="B49" s="42"/>
      <c r="C49" s="42"/>
    </row>
    <row r="50" spans="1:3" ht="18.75">
      <c r="A50" s="14"/>
      <c r="B50" s="42"/>
      <c r="C50" s="42"/>
    </row>
    <row r="51" spans="1:3" ht="18.75">
      <c r="A51" s="14"/>
      <c r="B51" s="42"/>
      <c r="C51" s="42"/>
    </row>
    <row r="52" spans="1:3" ht="18.75">
      <c r="A52" s="14"/>
      <c r="B52" s="42"/>
      <c r="C52" s="42"/>
    </row>
    <row r="53" spans="1:3" ht="18.75">
      <c r="A53" s="14"/>
      <c r="B53" s="42"/>
      <c r="C53" s="42"/>
    </row>
    <row r="54" spans="1:3" ht="18.75">
      <c r="A54" s="14"/>
      <c r="B54" s="42"/>
      <c r="C54" s="42"/>
    </row>
    <row r="55" spans="1:3" ht="18.75">
      <c r="A55" s="14"/>
      <c r="B55" s="42"/>
      <c r="C55" s="42"/>
    </row>
    <row r="56" spans="1:3" ht="18.75">
      <c r="A56" s="14"/>
      <c r="B56" s="42"/>
      <c r="C56" s="42"/>
    </row>
    <row r="57" spans="1:3" ht="18.75">
      <c r="A57" s="14"/>
      <c r="B57" s="42"/>
      <c r="C57" s="42"/>
    </row>
    <row r="58" spans="1:3" ht="18.75">
      <c r="A58" s="14"/>
      <c r="B58" s="42"/>
      <c r="C58" s="42"/>
    </row>
    <row r="59" spans="1:3" ht="18.75">
      <c r="A59" s="14"/>
      <c r="B59" s="42"/>
      <c r="C59" s="42"/>
    </row>
    <row r="60" spans="1:3" ht="18.75">
      <c r="A60" s="14"/>
      <c r="B60" s="42"/>
      <c r="C60" s="42"/>
    </row>
    <row r="61" spans="1:3" ht="18.75">
      <c r="A61" s="14"/>
      <c r="B61" s="42"/>
      <c r="C61" s="42"/>
    </row>
    <row r="62" spans="1:3" ht="18.75">
      <c r="A62" s="14"/>
      <c r="B62" s="42"/>
      <c r="C62" s="42"/>
    </row>
    <row r="63" spans="1:3" ht="18.75">
      <c r="A63" s="14"/>
      <c r="B63" s="42"/>
      <c r="C63" s="42"/>
    </row>
    <row r="64" spans="1:3" ht="18.75">
      <c r="A64" s="14"/>
      <c r="B64" s="42"/>
      <c r="C64" s="42"/>
    </row>
    <row r="65" spans="1:3" ht="18.75">
      <c r="A65" s="14"/>
      <c r="B65" s="42"/>
      <c r="C65" s="42"/>
    </row>
    <row r="66" spans="1:3" ht="18.75">
      <c r="A66" s="14"/>
      <c r="B66" s="42"/>
      <c r="C66" s="42"/>
    </row>
    <row r="67" spans="1:3" ht="18.75">
      <c r="A67" s="14"/>
      <c r="B67" s="42"/>
      <c r="C67" s="42"/>
    </row>
    <row r="68" spans="1:3" ht="18.75">
      <c r="A68" s="14"/>
      <c r="B68" s="42"/>
      <c r="C68" s="42"/>
    </row>
    <row r="69" spans="1:3" ht="18.75">
      <c r="A69" s="14"/>
      <c r="B69" s="42"/>
      <c r="C69" s="42"/>
    </row>
    <row r="70" spans="1:3" ht="18.75">
      <c r="A70" s="14"/>
      <c r="B70" s="42"/>
      <c r="C70" s="42"/>
    </row>
    <row r="71" spans="1:3" ht="18.75">
      <c r="A71" s="14"/>
      <c r="B71" s="42"/>
      <c r="C71" s="42"/>
    </row>
    <row r="72" spans="1:3" ht="18.75">
      <c r="A72" s="14"/>
      <c r="B72" s="42"/>
      <c r="C72" s="42"/>
    </row>
    <row r="73" spans="1:3" ht="18.75">
      <c r="A73" s="14"/>
      <c r="B73" s="42"/>
      <c r="C73" s="42"/>
    </row>
    <row r="74" spans="1:3" ht="18.75">
      <c r="A74" s="14"/>
      <c r="B74" s="42"/>
      <c r="C74" s="42"/>
    </row>
    <row r="75" spans="1:3" ht="18.75">
      <c r="A75" s="14"/>
      <c r="B75" s="42"/>
      <c r="C75" s="42"/>
    </row>
    <row r="76" spans="1:3" ht="18.75">
      <c r="A76" s="14"/>
      <c r="B76" s="42"/>
      <c r="C76" s="42"/>
    </row>
    <row r="77" spans="1:3" ht="18.75">
      <c r="A77" s="14"/>
      <c r="B77" s="42"/>
      <c r="C77" s="42"/>
    </row>
    <row r="78" spans="1:3" ht="18.75">
      <c r="A78" s="14"/>
      <c r="B78" s="42"/>
      <c r="C78" s="42"/>
    </row>
    <row r="79" spans="1:3" ht="18.75">
      <c r="A79" s="14"/>
      <c r="B79" s="42"/>
      <c r="C79" s="42"/>
    </row>
    <row r="80" spans="1:3" ht="18.75">
      <c r="A80" s="14"/>
      <c r="B80" s="42"/>
      <c r="C80" s="42"/>
    </row>
    <row r="81" spans="1:3" ht="18.75">
      <c r="A81" s="14"/>
      <c r="B81" s="42"/>
      <c r="C81" s="42"/>
    </row>
    <row r="82" spans="1:3" ht="18.75">
      <c r="A82" s="14"/>
      <c r="B82" s="42"/>
      <c r="C82" s="42"/>
    </row>
    <row r="83" ht="18.75">
      <c r="A83" s="14"/>
    </row>
    <row r="84" ht="18.75">
      <c r="A84" s="14"/>
    </row>
    <row r="85" ht="18.75">
      <c r="A85" s="14"/>
    </row>
    <row r="86" ht="18.75">
      <c r="A86" s="14"/>
    </row>
    <row r="87" ht="18.75">
      <c r="A87" s="14"/>
    </row>
    <row r="88" ht="18.75">
      <c r="A88" s="14"/>
    </row>
    <row r="89" ht="18.75">
      <c r="A89" s="14"/>
    </row>
    <row r="90" ht="18.75">
      <c r="A90" s="1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2007-11-26T04:43:35Z</cp:lastPrinted>
  <dcterms:created xsi:type="dcterms:W3CDTF">1996-11-27T02:04:33Z</dcterms:created>
  <dcterms:modified xsi:type="dcterms:W3CDTF">2024-06-12T06:28:15Z</dcterms:modified>
  <cp:category/>
  <cp:version/>
  <cp:contentType/>
  <cp:contentStatus/>
</cp:coreProperties>
</file>