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<sst xmlns="http://schemas.openxmlformats.org/spreadsheetml/2006/main" count="29" uniqueCount="24">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</sst>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8" xfId="0" applyNumberFormat="1" applyFont="1" applyFill="1" applyBorder="1" applyAlignment="1" applyProtection="1">
      <alignment horizontal="center" vertical="center"/>
      <protection/>
    </xf>
    <xf numFmtId="236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'P.20-H.05'!$N$7:$N$49</c:f>
              <c:numCache>
                <c:ptCount val="43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82.54483200000001</c:v>
                </c:pt>
              </c:numCache>
            </c:numRef>
          </c:val>
        </c:ser>
        <c:gapWidth val="100"/>
        <c:axId val="47028310"/>
        <c:axId val="20601607"/>
      </c:barChart>
      <c:lineChart>
        <c:grouping val="standard"/>
        <c:varyColors val="0"/>
        <c:ser>
          <c:idx val="1"/>
          <c:order val="1"/>
          <c:tx>
            <c:v>ค่าเฉลี่ย 366.2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'P.20-H.05'!$P$7:$P$48</c:f>
              <c:numCache>
                <c:ptCount val="42"/>
                <c:pt idx="0">
                  <c:v>366.1747851428571</c:v>
                </c:pt>
                <c:pt idx="1">
                  <c:v>366.1747851428571</c:v>
                </c:pt>
                <c:pt idx="2">
                  <c:v>366.1747851428571</c:v>
                </c:pt>
                <c:pt idx="3">
                  <c:v>366.1747851428571</c:v>
                </c:pt>
                <c:pt idx="4">
                  <c:v>366.1747851428571</c:v>
                </c:pt>
                <c:pt idx="5">
                  <c:v>366.1747851428571</c:v>
                </c:pt>
                <c:pt idx="6">
                  <c:v>366.1747851428571</c:v>
                </c:pt>
                <c:pt idx="7">
                  <c:v>366.1747851428571</c:v>
                </c:pt>
                <c:pt idx="8">
                  <c:v>366.1747851428571</c:v>
                </c:pt>
                <c:pt idx="9">
                  <c:v>366.1747851428571</c:v>
                </c:pt>
                <c:pt idx="10">
                  <c:v>366.1747851428571</c:v>
                </c:pt>
                <c:pt idx="11">
                  <c:v>366.1747851428571</c:v>
                </c:pt>
                <c:pt idx="12">
                  <c:v>366.1747851428571</c:v>
                </c:pt>
                <c:pt idx="13">
                  <c:v>366.1747851428571</c:v>
                </c:pt>
                <c:pt idx="14">
                  <c:v>366.1747851428571</c:v>
                </c:pt>
                <c:pt idx="15">
                  <c:v>366.1747851428571</c:v>
                </c:pt>
                <c:pt idx="16">
                  <c:v>366.1747851428571</c:v>
                </c:pt>
                <c:pt idx="17">
                  <c:v>366.1747851428571</c:v>
                </c:pt>
                <c:pt idx="18">
                  <c:v>366.1747851428571</c:v>
                </c:pt>
                <c:pt idx="19">
                  <c:v>366.1747851428571</c:v>
                </c:pt>
                <c:pt idx="20">
                  <c:v>366.1747851428571</c:v>
                </c:pt>
                <c:pt idx="21">
                  <c:v>366.1747851428571</c:v>
                </c:pt>
                <c:pt idx="22">
                  <c:v>366.1747851428571</c:v>
                </c:pt>
                <c:pt idx="23">
                  <c:v>366.1747851428571</c:v>
                </c:pt>
                <c:pt idx="24">
                  <c:v>366.1747851428571</c:v>
                </c:pt>
                <c:pt idx="25">
                  <c:v>366.1747851428571</c:v>
                </c:pt>
                <c:pt idx="26">
                  <c:v>366.1747851428571</c:v>
                </c:pt>
                <c:pt idx="27">
                  <c:v>366.1747851428571</c:v>
                </c:pt>
                <c:pt idx="28">
                  <c:v>366.1747851428571</c:v>
                </c:pt>
                <c:pt idx="29">
                  <c:v>366.1747851428571</c:v>
                </c:pt>
                <c:pt idx="30">
                  <c:v>366.1747851428571</c:v>
                </c:pt>
                <c:pt idx="31">
                  <c:v>366.1747851428571</c:v>
                </c:pt>
                <c:pt idx="32">
                  <c:v>366.1747851428571</c:v>
                </c:pt>
                <c:pt idx="33">
                  <c:v>366.1747851428571</c:v>
                </c:pt>
                <c:pt idx="34">
                  <c:v>366.1747851428571</c:v>
                </c:pt>
                <c:pt idx="35">
                  <c:v>366.1747851428571</c:v>
                </c:pt>
                <c:pt idx="36">
                  <c:v>366.1747851428571</c:v>
                </c:pt>
                <c:pt idx="37">
                  <c:v>366.1747851428571</c:v>
                </c:pt>
                <c:pt idx="38">
                  <c:v>366.1747851428571</c:v>
                </c:pt>
                <c:pt idx="39">
                  <c:v>366.1747851428571</c:v>
                </c:pt>
                <c:pt idx="40">
                  <c:v>366.1747851428571</c:v>
                </c:pt>
                <c:pt idx="41">
                  <c:v>366.1747851428571</c:v>
                </c:pt>
              </c:numCache>
            </c:numRef>
          </c:val>
          <c:smooth val="0"/>
        </c:ser>
        <c:axId val="47028310"/>
        <c:axId val="20601607"/>
      </c:lineChart>
      <c:catAx>
        <c:axId val="4702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601607"/>
        <c:crossesAt val="0"/>
        <c:auto val="1"/>
        <c:lblOffset val="100"/>
        <c:tickLblSkip val="2"/>
        <c:noMultiLvlLbl val="0"/>
      </c:catAx>
      <c:valAx>
        <c:axId val="2060160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831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2" sqref="S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366.1747851428571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48">$N$53</f>
        <v>366.1747851428571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366.1747851428571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366.1747851428571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366.1747851428571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366.1747851428571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366.1747851428571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366.1747851428571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366.1747851428571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366.1747851428571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366.1747851428571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366.1747851428571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366.1747851428571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366.1747851428571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366.1747851428571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366.1747851428571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366.1747851428571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366.1747851428571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366.1747851428571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366.1747851428571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366.1747851428571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366.1747851428571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366.1747851428571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366.1747851428571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366.1747851428571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366.1747851428571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366.1747851428571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366.1747851428571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366.1747851428571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366.1747851428571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366.1747851428571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366.1747851428571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366.1747851428571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366.1747851428571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366.1747851428571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366.1747851428571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366.1747851428571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366.1747851428571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366.1747851428571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366.1747851428571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366.1747851428571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366.1747851428571</v>
      </c>
    </row>
    <row r="49" spans="1:16" ht="15" customHeight="1">
      <c r="A49" s="48">
        <v>2564</v>
      </c>
      <c r="B49" s="49">
        <v>0.9383040000000005</v>
      </c>
      <c r="C49" s="49">
        <v>2.0269440000000016</v>
      </c>
      <c r="D49" s="49">
        <v>2.1349440000000013</v>
      </c>
      <c r="E49" s="49">
        <v>1.7737920000000007</v>
      </c>
      <c r="F49" s="49">
        <v>1.575936000000001</v>
      </c>
      <c r="G49" s="49">
        <v>30.557088000000007</v>
      </c>
      <c r="H49" s="49">
        <v>19.57824</v>
      </c>
      <c r="I49" s="49">
        <v>10.571904000000002</v>
      </c>
      <c r="J49" s="49">
        <v>5.781888000000001</v>
      </c>
      <c r="K49" s="49">
        <v>4.5619200000000015</v>
      </c>
      <c r="L49" s="49">
        <v>3.0438720000000012</v>
      </c>
      <c r="M49" s="49"/>
      <c r="N49" s="50">
        <f>SUM(B49:M49)</f>
        <v>82.54483200000001</v>
      </c>
      <c r="O49" s="51">
        <f t="shared" si="1"/>
        <v>2.617479452054795</v>
      </c>
      <c r="P49" s="45"/>
    </row>
    <row r="50" spans="1:16" ht="15" customHeight="1">
      <c r="A50" s="33">
        <v>2565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44"/>
      <c r="P50" s="45"/>
    </row>
    <row r="51" spans="1:16" ht="15" customHeight="1">
      <c r="A51" s="33">
        <v>2566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44"/>
      <c r="P51" s="45"/>
    </row>
    <row r="52" spans="1:16" ht="15" customHeight="1">
      <c r="A52" s="36" t="s">
        <v>19</v>
      </c>
      <c r="B52" s="46">
        <f>MAX(B7:B48)</f>
        <v>33.40656</v>
      </c>
      <c r="C52" s="46">
        <f aca="true" t="shared" si="4" ref="C52:N52">MAX(C7:C48)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 t="shared" si="4"/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AVERAGE(B7:B48)</f>
        <v>8.333365523809524</v>
      </c>
      <c r="C53" s="46">
        <f aca="true" t="shared" si="5" ref="C53:M53">AVERAGE(C7:C48)</f>
        <v>15.261406666666668</v>
      </c>
      <c r="D53" s="46">
        <f t="shared" si="5"/>
        <v>18.96327847619047</v>
      </c>
      <c r="E53" s="46">
        <f t="shared" si="5"/>
        <v>30.694248190476184</v>
      </c>
      <c r="F53" s="46">
        <f t="shared" si="5"/>
        <v>70.77613619047618</v>
      </c>
      <c r="G53" s="46">
        <f t="shared" si="5"/>
        <v>90.92396514285713</v>
      </c>
      <c r="H53" s="46">
        <f t="shared" si="5"/>
        <v>57.95998457142857</v>
      </c>
      <c r="I53" s="46">
        <f t="shared" si="5"/>
        <v>29.36901942857142</v>
      </c>
      <c r="J53" s="46">
        <f t="shared" si="5"/>
        <v>17.353162857142863</v>
      </c>
      <c r="K53" s="46">
        <f t="shared" si="5"/>
        <v>12.271648</v>
      </c>
      <c r="L53" s="46">
        <f t="shared" si="5"/>
        <v>7.785142476190474</v>
      </c>
      <c r="M53" s="46">
        <f t="shared" si="5"/>
        <v>6.483427619047618</v>
      </c>
      <c r="N53" s="46">
        <f>SUM(B53:M53)</f>
        <v>366.1747851428571</v>
      </c>
      <c r="O53" s="39">
        <f>+N53*1000000/(365*86400)</f>
        <v>11.61132626657969</v>
      </c>
      <c r="P53" s="47"/>
    </row>
    <row r="54" spans="1:16" ht="15" customHeight="1">
      <c r="A54" s="36" t="s">
        <v>20</v>
      </c>
      <c r="B54" s="46">
        <f>MIN(B7:B48)</f>
        <v>0.67</v>
      </c>
      <c r="C54" s="46">
        <f aca="true" t="shared" si="6" ref="C54:N54">MIN(C7:C48)</f>
        <v>0.96</v>
      </c>
      <c r="D54" s="46">
        <f t="shared" si="6"/>
        <v>1.3893120000000003</v>
      </c>
      <c r="E54" s="46">
        <f t="shared" si="6"/>
        <v>5.34</v>
      </c>
      <c r="F54" s="46">
        <f t="shared" si="6"/>
        <v>12.63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 t="shared" si="6"/>
        <v>91.93</v>
      </c>
      <c r="O54" s="39">
        <f>+N54*1000000/(365*86400)</f>
        <v>2.9150811770674783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2016-07-08T08:29:06Z</cp:lastPrinted>
  <dcterms:created xsi:type="dcterms:W3CDTF">1994-01-31T08:04:27Z</dcterms:created>
  <dcterms:modified xsi:type="dcterms:W3CDTF">2022-03-16T07:15:17Z</dcterms:modified>
  <cp:category/>
  <cp:version/>
  <cp:contentType/>
  <cp:contentStatus/>
</cp:coreProperties>
</file>