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1" sheetId="1" r:id="rId1"/>
    <sheet name="P.1-H.05" sheetId="2" r:id="rId2"/>
  </sheets>
  <externalReferences>
    <externalReference r:id="rId5"/>
  </externalReferences>
  <definedNames>
    <definedName name="_Regression_Int" localSheetId="1" hidden="1">1</definedName>
    <definedName name="Print_Area_MI">'P.1-H.05'!$A$1:$N$46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<sst xmlns="http://schemas.openxmlformats.org/spreadsheetml/2006/main" count="30" uniqueCount="25">
  <si>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</si>
  <si>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แม่น้ำ  :  แม่น้ำปิง (P.1)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</si>
  <si>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</si>
  <si>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</si>
  <si>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</si>
  <si>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</si>
  <si>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</si>
  <si>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</si>
  <si>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</si>
  <si>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</si>
  <si>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</si>
  <si>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</si>
  <si>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</si>
  <si>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</si>
  <si>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</si>
  <si>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</si>
  <si>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</si>
  <si>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</si>
  <si>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</si>
  <si>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</si>
  <si>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-</t>
  </si>
  <si>
    <t>สูงสุด</t>
  </si>
  <si>
    <t>ต่ำสุด</t>
  </si>
  <si>
    <t>สถานี P.1  :  สะพานนวรัฐ  อ.เมือง  จ.เชียงใหม่</t>
  </si>
  <si>
    <t xml:space="preserve"> พี้นที่รับน้ำ    6,350    ตร.กม. 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</si>
</sst>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4"/>
      <name val="CordiaUPC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8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33" fontId="9" fillId="0" borderId="0" xfId="0" applyFont="1" applyAlignment="1">
      <alignment horizontal="centerContinuous"/>
    </xf>
    <xf numFmtId="233" fontId="10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/>
    </xf>
    <xf numFmtId="1" fontId="11" fillId="33" borderId="11" xfId="0" applyNumberFormat="1" applyFont="1" applyFill="1" applyBorder="1" applyAlignment="1">
      <alignment horizontal="center"/>
    </xf>
    <xf numFmtId="2" fontId="11" fillId="33" borderId="11" xfId="0" applyNumberFormat="1" applyFont="1" applyFill="1" applyBorder="1" applyAlignment="1">
      <alignment horizontal="center"/>
    </xf>
    <xf numFmtId="233" fontId="11" fillId="34" borderId="11" xfId="0" applyFont="1" applyFill="1" applyBorder="1" applyAlignment="1">
      <alignment/>
    </xf>
    <xf numFmtId="233" fontId="11" fillId="0" borderId="12" xfId="0" applyFont="1" applyBorder="1" applyAlignment="1">
      <alignment horizontal="center"/>
    </xf>
    <xf numFmtId="1" fontId="11" fillId="33" borderId="13" xfId="0" applyNumberFormat="1" applyFont="1" applyFill="1" applyBorder="1" applyAlignment="1">
      <alignment horizontal="center"/>
    </xf>
    <xf numFmtId="2" fontId="11" fillId="33" borderId="13" xfId="0" applyNumberFormat="1" applyFont="1" applyFill="1" applyBorder="1" applyAlignment="1">
      <alignment horizontal="center"/>
    </xf>
    <xf numFmtId="233" fontId="11" fillId="34" borderId="13" xfId="0" applyFont="1" applyFill="1" applyBorder="1" applyAlignment="1">
      <alignment horizontal="centerContinuous"/>
    </xf>
    <xf numFmtId="233" fontId="11" fillId="0" borderId="12" xfId="0" applyFont="1" applyBorder="1" applyAlignment="1">
      <alignment horizontal="centerContinuous"/>
    </xf>
    <xf numFmtId="1" fontId="11" fillId="33" borderId="14" xfId="0" applyNumberFormat="1" applyFont="1" applyFill="1" applyBorder="1" applyAlignment="1">
      <alignment horizontal="center"/>
    </xf>
    <xf numFmtId="2" fontId="11" fillId="33" borderId="14" xfId="0" applyNumberFormat="1" applyFont="1" applyFill="1" applyBorder="1" applyAlignment="1">
      <alignment horizontal="center"/>
    </xf>
    <xf numFmtId="233" fontId="11" fillId="34" borderId="14" xfId="0" applyFont="1" applyFill="1" applyBorder="1" applyAlignment="1">
      <alignment horizontal="centerContinuous"/>
    </xf>
    <xf numFmtId="2" fontId="11" fillId="0" borderId="12" xfId="0" applyNumberFormat="1" applyFont="1" applyBorder="1" applyAlignment="1">
      <alignment horizontal="center"/>
    </xf>
    <xf numFmtId="233" fontId="10" fillId="0" borderId="10" xfId="0" applyFont="1" applyBorder="1" applyAlignment="1">
      <alignment/>
    </xf>
    <xf numFmtId="2" fontId="12" fillId="0" borderId="15" xfId="0" applyNumberFormat="1" applyFont="1" applyBorder="1" applyAlignment="1">
      <alignment horizontal="left" vertical="center"/>
    </xf>
    <xf numFmtId="2" fontId="12" fillId="0" borderId="15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33" fontId="10" fillId="0" borderId="15" xfId="0" applyFont="1" applyBorder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/>
    </xf>
    <xf numFmtId="236" fontId="10" fillId="0" borderId="0" xfId="0" applyNumberFormat="1" applyFont="1" applyAlignment="1">
      <alignment/>
    </xf>
    <xf numFmtId="236" fontId="13" fillId="0" borderId="0" xfId="0" applyNumberFormat="1" applyFont="1" applyAlignment="1">
      <alignment/>
    </xf>
    <xf numFmtId="236" fontId="10" fillId="0" borderId="0" xfId="0" applyNumberFormat="1" applyFont="1" applyAlignment="1">
      <alignment horizontal="right"/>
    </xf>
    <xf numFmtId="233" fontId="10" fillId="0" borderId="0" xfId="0" applyFont="1" applyAlignment="1">
      <alignment horizontal="center"/>
    </xf>
    <xf numFmtId="1" fontId="10" fillId="33" borderId="16" xfId="0" applyNumberFormat="1" applyFont="1" applyFill="1" applyBorder="1" applyAlignment="1">
      <alignment horizontal="center" vertical="center"/>
    </xf>
    <xf numFmtId="236" fontId="10" fillId="35" borderId="17" xfId="0" applyNumberFormat="1" applyFont="1" applyFill="1" applyBorder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 vertical="center"/>
    </xf>
    <xf numFmtId="1" fontId="10" fillId="36" borderId="16" xfId="0" applyNumberFormat="1" applyFont="1" applyFill="1" applyBorder="1" applyAlignment="1">
      <alignment horizontal="center" vertical="center"/>
    </xf>
    <xf numFmtId="236" fontId="10" fillId="36" borderId="17" xfId="0" applyNumberFormat="1" applyFont="1" applyFill="1" applyBorder="1" applyAlignment="1">
      <alignment horizontal="center" vertical="center"/>
    </xf>
    <xf numFmtId="236" fontId="10" fillId="33" borderId="17" xfId="0" applyNumberFormat="1" applyFont="1" applyFill="1" applyBorder="1" applyAlignment="1">
      <alignment horizontal="center" vertical="center"/>
    </xf>
    <xf numFmtId="236" fontId="10" fillId="36" borderId="19" xfId="0" applyNumberFormat="1" applyFont="1" applyFill="1" applyBorder="1" applyAlignment="1">
      <alignment horizontal="center" vertical="center"/>
    </xf>
    <xf numFmtId="236" fontId="10" fillId="0" borderId="20" xfId="0" applyNumberFormat="1" applyFont="1" applyBorder="1" applyAlignment="1">
      <alignment horizontal="center" vertical="center"/>
    </xf>
    <xf numFmtId="236" fontId="10" fillId="35" borderId="21" xfId="0" applyNumberFormat="1" applyFont="1" applyFill="1" applyBorder="1" applyAlignment="1">
      <alignment horizontal="center" vertical="center"/>
    </xf>
    <xf numFmtId="236" fontId="10" fillId="36" borderId="22" xfId="0" applyNumberFormat="1" applyFont="1" applyFill="1" applyBorder="1" applyAlignment="1">
      <alignment horizontal="center" vertical="center"/>
    </xf>
    <xf numFmtId="236" fontId="10" fillId="0" borderId="0" xfId="0" applyNumberFormat="1" applyFont="1" applyAlignment="1">
      <alignment horizontal="center" vertical="center"/>
    </xf>
    <xf numFmtId="1" fontId="12" fillId="33" borderId="16" xfId="0" applyNumberFormat="1" applyFont="1" applyFill="1" applyBorder="1" applyAlignment="1">
      <alignment horizontal="center" vertical="center"/>
    </xf>
    <xf numFmtId="236" fontId="12" fillId="35" borderId="17" xfId="0" applyNumberFormat="1" applyFont="1" applyFill="1" applyBorder="1" applyAlignment="1">
      <alignment horizontal="center" vertical="center"/>
    </xf>
    <xf numFmtId="236" fontId="12" fillId="33" borderId="17" xfId="0" applyNumberFormat="1" applyFont="1" applyFill="1" applyBorder="1" applyAlignment="1">
      <alignment horizontal="center" vertical="center"/>
    </xf>
    <xf numFmtId="236" fontId="12" fillId="36" borderId="19" xfId="0" applyNumberFormat="1" applyFont="1" applyFill="1" applyBorder="1" applyAlignment="1">
      <alignment horizontal="center" vertical="center"/>
    </xf>
    <xf numFmtId="236" fontId="10" fillId="0" borderId="19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0925"/>
          <c:y val="-0.007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45"/>
          <c:w val="0.860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'P.1-H.05'!$A$7:$A$107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'P.1-H.05'!$N$7:$N$107</c:f>
              <c:numCache>
                <c:ptCount val="101"/>
                <c:pt idx="0">
                  <c:v>1511.7499999999998</c:v>
                </c:pt>
                <c:pt idx="1">
                  <c:v>1399.94</c:v>
                </c:pt>
                <c:pt idx="2">
                  <c:v>1326.5099999999998</c:v>
                </c:pt>
                <c:pt idx="3">
                  <c:v>1824.6</c:v>
                </c:pt>
                <c:pt idx="4">
                  <c:v>1492.5900000000001</c:v>
                </c:pt>
                <c:pt idx="5">
                  <c:v>1882.87</c:v>
                </c:pt>
                <c:pt idx="6">
                  <c:v>2023.07</c:v>
                </c:pt>
                <c:pt idx="7">
                  <c:v>1497.41</c:v>
                </c:pt>
                <c:pt idx="8">
                  <c:v>1871.0100000000002</c:v>
                </c:pt>
                <c:pt idx="9">
                  <c:v>1595.64</c:v>
                </c:pt>
                <c:pt idx="10">
                  <c:v>689.73</c:v>
                </c:pt>
                <c:pt idx="11">
                  <c:v>1538.6</c:v>
                </c:pt>
                <c:pt idx="12">
                  <c:v>2438.3899999999994</c:v>
                </c:pt>
                <c:pt idx="13">
                  <c:v>1662.16</c:v>
                </c:pt>
                <c:pt idx="14">
                  <c:v>2055.0400000000004</c:v>
                </c:pt>
                <c:pt idx="15">
                  <c:v>1394.0800000000004</c:v>
                </c:pt>
                <c:pt idx="16">
                  <c:v>2025.48</c:v>
                </c:pt>
                <c:pt idx="17">
                  <c:v>3087.68</c:v>
                </c:pt>
                <c:pt idx="18">
                  <c:v>2822.44</c:v>
                </c:pt>
                <c:pt idx="19">
                  <c:v>1925.4199999999998</c:v>
                </c:pt>
                <c:pt idx="20">
                  <c:v>1747.9600000000003</c:v>
                </c:pt>
                <c:pt idx="21">
                  <c:v>2558.49</c:v>
                </c:pt>
                <c:pt idx="22">
                  <c:v>2710.07</c:v>
                </c:pt>
                <c:pt idx="23">
                  <c:v>1736.72</c:v>
                </c:pt>
                <c:pt idx="24">
                  <c:v>2477.43</c:v>
                </c:pt>
                <c:pt idx="25">
                  <c:v>1593.0500000000002</c:v>
                </c:pt>
                <c:pt idx="26">
                  <c:v>1993.0100000000004</c:v>
                </c:pt>
                <c:pt idx="27">
                  <c:v>1948.3799999999999</c:v>
                </c:pt>
                <c:pt idx="28">
                  <c:v>2563.2599999999998</c:v>
                </c:pt>
                <c:pt idx="29">
                  <c:v>2522.3500000000004</c:v>
                </c:pt>
                <c:pt idx="30">
                  <c:v>2441.9300000000003</c:v>
                </c:pt>
                <c:pt idx="31">
                  <c:v>2301.93</c:v>
                </c:pt>
                <c:pt idx="32">
                  <c:v>2369.6899999999996</c:v>
                </c:pt>
                <c:pt idx="33">
                  <c:v>1586.5199999999998</c:v>
                </c:pt>
                <c:pt idx="34">
                  <c:v>1843.29</c:v>
                </c:pt>
                <c:pt idx="35">
                  <c:v>2273.4300000000003</c:v>
                </c:pt>
                <c:pt idx="36">
                  <c:v>1395.8300000000002</c:v>
                </c:pt>
                <c:pt idx="37">
                  <c:v>1078.8700000000001</c:v>
                </c:pt>
                <c:pt idx="38">
                  <c:v>1663.7400000000002</c:v>
                </c:pt>
                <c:pt idx="39">
                  <c:v>1239.3899999999999</c:v>
                </c:pt>
                <c:pt idx="40">
                  <c:v>2036.1799999999998</c:v>
                </c:pt>
                <c:pt idx="41">
                  <c:v>1221.88</c:v>
                </c:pt>
                <c:pt idx="42">
                  <c:v>1968.24</c:v>
                </c:pt>
                <c:pt idx="43">
                  <c:v>2014.7000000000003</c:v>
                </c:pt>
                <c:pt idx="44">
                  <c:v>1760.43</c:v>
                </c:pt>
                <c:pt idx="45">
                  <c:v>1500.3500000000001</c:v>
                </c:pt>
                <c:pt idx="46">
                  <c:v>1789.4799999999998</c:v>
                </c:pt>
                <c:pt idx="47">
                  <c:v>1448.98</c:v>
                </c:pt>
                <c:pt idx="48">
                  <c:v>1762.4699999999996</c:v>
                </c:pt>
                <c:pt idx="49">
                  <c:v>3456.3499999999995</c:v>
                </c:pt>
                <c:pt idx="50">
                  <c:v>3832.6000000000004</c:v>
                </c:pt>
                <c:pt idx="51">
                  <c:v>1976.64</c:v>
                </c:pt>
                <c:pt idx="52">
                  <c:v>4254.3099999999995</c:v>
                </c:pt>
                <c:pt idx="53">
                  <c:v>2349.97</c:v>
                </c:pt>
                <c:pt idx="54">
                  <c:v>3720.5699999999997</c:v>
                </c:pt>
                <c:pt idx="55">
                  <c:v>1621.0099999999998</c:v>
                </c:pt>
                <c:pt idx="56">
                  <c:v>1925.6499999999999</c:v>
                </c:pt>
                <c:pt idx="57">
                  <c:v>2801.7</c:v>
                </c:pt>
                <c:pt idx="58">
                  <c:v>1080.5000000000002</c:v>
                </c:pt>
                <c:pt idx="59">
                  <c:v>1684.84</c:v>
                </c:pt>
                <c:pt idx="60">
                  <c:v>2305.81</c:v>
                </c:pt>
                <c:pt idx="61">
                  <c:v>1081.22</c:v>
                </c:pt>
                <c:pt idx="62">
                  <c:v>1248.4</c:v>
                </c:pt>
                <c:pt idx="63">
                  <c:v>1409.54</c:v>
                </c:pt>
                <c:pt idx="64">
                  <c:v>1398.9899999999998</c:v>
                </c:pt>
                <c:pt idx="65">
                  <c:v>1285.87</c:v>
                </c:pt>
                <c:pt idx="66">
                  <c:v>1209.06</c:v>
                </c:pt>
                <c:pt idx="67">
                  <c:v>1620.32</c:v>
                </c:pt>
                <c:pt idx="68">
                  <c:v>1286.44</c:v>
                </c:pt>
                <c:pt idx="69">
                  <c:v>1067.25</c:v>
                </c:pt>
                <c:pt idx="70">
                  <c:v>740.61</c:v>
                </c:pt>
                <c:pt idx="71">
                  <c:v>734.1899999999999</c:v>
                </c:pt>
                <c:pt idx="72">
                  <c:v>678.1700000000001</c:v>
                </c:pt>
                <c:pt idx="73">
                  <c:v>2373.9</c:v>
                </c:pt>
                <c:pt idx="74">
                  <c:v>2096.07</c:v>
                </c:pt>
                <c:pt idx="75">
                  <c:v>1395.576</c:v>
                </c:pt>
                <c:pt idx="76">
                  <c:v>986.337</c:v>
                </c:pt>
                <c:pt idx="77">
                  <c:v>487.841</c:v>
                </c:pt>
                <c:pt idx="78">
                  <c:v>980.965</c:v>
                </c:pt>
                <c:pt idx="79">
                  <c:v>1212.518</c:v>
                </c:pt>
                <c:pt idx="80">
                  <c:v>1392.2709999999997</c:v>
                </c:pt>
                <c:pt idx="81">
                  <c:v>1847.4940000000001</c:v>
                </c:pt>
                <c:pt idx="82">
                  <c:v>980.372</c:v>
                </c:pt>
                <c:pt idx="83">
                  <c:v>1814.1</c:v>
                </c:pt>
                <c:pt idx="84">
                  <c:v>2638.9117440000005</c:v>
                </c:pt>
                <c:pt idx="85">
                  <c:v>2207.7878000000005</c:v>
                </c:pt>
                <c:pt idx="86">
                  <c:v>1261.1090880000002</c:v>
                </c:pt>
                <c:pt idx="87">
                  <c:v>1381.6742400000003</c:v>
                </c:pt>
                <c:pt idx="88">
                  <c:v>817.1098559999998</c:v>
                </c:pt>
                <c:pt idx="89">
                  <c:v>1374.6559680000003</c:v>
                </c:pt>
                <c:pt idx="90">
                  <c:v>3036.4450560000005</c:v>
                </c:pt>
                <c:pt idx="91">
                  <c:v>907.55</c:v>
                </c:pt>
                <c:pt idx="92">
                  <c:v>1002.8724479999998</c:v>
                </c:pt>
                <c:pt idx="93">
                  <c:v>874.5528960000001</c:v>
                </c:pt>
                <c:pt idx="94">
                  <c:v>332.92</c:v>
                </c:pt>
                <c:pt idx="95">
                  <c:v>750.2399999999999</c:v>
                </c:pt>
                <c:pt idx="96">
                  <c:v>1519.68</c:v>
                </c:pt>
                <c:pt idx="97">
                  <c:v>1294.74</c:v>
                </c:pt>
                <c:pt idx="98">
                  <c:v>654.51</c:v>
                </c:pt>
                <c:pt idx="99">
                  <c:v>579.56</c:v>
                </c:pt>
                <c:pt idx="100">
                  <c:v>592.6573440000001</c:v>
                </c:pt>
              </c:numCache>
            </c:numRef>
          </c:val>
        </c:ser>
        <c:gapWidth val="100"/>
        <c:axId val="64724522"/>
        <c:axId val="45649787"/>
      </c:barChart>
      <c:lineChart>
        <c:grouping val="standard"/>
        <c:varyColors val="0"/>
        <c:ser>
          <c:idx val="1"/>
          <c:order val="1"/>
          <c:tx>
            <c:v>ค่าเฉลี่ย 1726.9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'P.1-H.05'!$A$7:$A$106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'P.1-H.05'!$P$7:$P$106</c:f>
              <c:numCache>
                <c:ptCount val="100"/>
                <c:pt idx="0">
                  <c:v>1726.9024119931312</c:v>
                </c:pt>
                <c:pt idx="1">
                  <c:v>1726.9024119931312</c:v>
                </c:pt>
                <c:pt idx="2">
                  <c:v>1726.9024119931312</c:v>
                </c:pt>
                <c:pt idx="3">
                  <c:v>1726.9024119931312</c:v>
                </c:pt>
                <c:pt idx="4">
                  <c:v>1726.9024119931312</c:v>
                </c:pt>
                <c:pt idx="5">
                  <c:v>1726.9024119931312</c:v>
                </c:pt>
                <c:pt idx="6">
                  <c:v>1726.9024119931312</c:v>
                </c:pt>
                <c:pt idx="7">
                  <c:v>1726.9024119931312</c:v>
                </c:pt>
                <c:pt idx="8">
                  <c:v>1726.9024119931312</c:v>
                </c:pt>
                <c:pt idx="9">
                  <c:v>1726.9024119931312</c:v>
                </c:pt>
                <c:pt idx="10">
                  <c:v>1726.9024119931312</c:v>
                </c:pt>
                <c:pt idx="11">
                  <c:v>1726.9024119931312</c:v>
                </c:pt>
                <c:pt idx="12">
                  <c:v>1726.9024119931312</c:v>
                </c:pt>
                <c:pt idx="13">
                  <c:v>1726.9024119931312</c:v>
                </c:pt>
                <c:pt idx="14">
                  <c:v>1726.9024119931312</c:v>
                </c:pt>
                <c:pt idx="15">
                  <c:v>1726.9024119931312</c:v>
                </c:pt>
                <c:pt idx="16">
                  <c:v>1726.9024119931312</c:v>
                </c:pt>
                <c:pt idx="17">
                  <c:v>1726.9024119931312</c:v>
                </c:pt>
                <c:pt idx="18">
                  <c:v>1726.9024119931312</c:v>
                </c:pt>
                <c:pt idx="19">
                  <c:v>1726.9024119931312</c:v>
                </c:pt>
                <c:pt idx="20">
                  <c:v>1726.9024119931312</c:v>
                </c:pt>
                <c:pt idx="21">
                  <c:v>1726.9024119931312</c:v>
                </c:pt>
                <c:pt idx="22">
                  <c:v>1726.9024119931312</c:v>
                </c:pt>
                <c:pt idx="23">
                  <c:v>1726.9024119931312</c:v>
                </c:pt>
                <c:pt idx="24">
                  <c:v>1726.9024119931312</c:v>
                </c:pt>
                <c:pt idx="25">
                  <c:v>1726.9024119931312</c:v>
                </c:pt>
                <c:pt idx="26">
                  <c:v>1726.9024119931312</c:v>
                </c:pt>
                <c:pt idx="27">
                  <c:v>1726.9024119931312</c:v>
                </c:pt>
                <c:pt idx="28">
                  <c:v>1726.9024119931312</c:v>
                </c:pt>
                <c:pt idx="29">
                  <c:v>1726.9024119931312</c:v>
                </c:pt>
                <c:pt idx="30">
                  <c:v>1726.9024119931312</c:v>
                </c:pt>
                <c:pt idx="31">
                  <c:v>1726.9024119931312</c:v>
                </c:pt>
                <c:pt idx="32">
                  <c:v>1726.9024119931312</c:v>
                </c:pt>
                <c:pt idx="33">
                  <c:v>1726.9024119931312</c:v>
                </c:pt>
                <c:pt idx="34">
                  <c:v>1726.9024119931312</c:v>
                </c:pt>
                <c:pt idx="35">
                  <c:v>1726.9024119931312</c:v>
                </c:pt>
                <c:pt idx="36">
                  <c:v>1726.9024119931312</c:v>
                </c:pt>
                <c:pt idx="37">
                  <c:v>1726.9024119931312</c:v>
                </c:pt>
                <c:pt idx="38">
                  <c:v>1726.9024119931312</c:v>
                </c:pt>
                <c:pt idx="39">
                  <c:v>1726.9024119931312</c:v>
                </c:pt>
                <c:pt idx="40">
                  <c:v>1726.9024119931312</c:v>
                </c:pt>
                <c:pt idx="41">
                  <c:v>1726.9024119931312</c:v>
                </c:pt>
                <c:pt idx="42">
                  <c:v>1726.9024119931312</c:v>
                </c:pt>
                <c:pt idx="43">
                  <c:v>1726.9024119931312</c:v>
                </c:pt>
                <c:pt idx="44">
                  <c:v>1726.9024119931312</c:v>
                </c:pt>
                <c:pt idx="45">
                  <c:v>1726.9024119931312</c:v>
                </c:pt>
                <c:pt idx="46">
                  <c:v>1726.9024119931312</c:v>
                </c:pt>
                <c:pt idx="47">
                  <c:v>1726.9024119931312</c:v>
                </c:pt>
                <c:pt idx="48">
                  <c:v>1726.9024119931312</c:v>
                </c:pt>
                <c:pt idx="49">
                  <c:v>1726.9024119931312</c:v>
                </c:pt>
                <c:pt idx="50">
                  <c:v>1726.9024119931312</c:v>
                </c:pt>
                <c:pt idx="51">
                  <c:v>1726.9024119931312</c:v>
                </c:pt>
                <c:pt idx="52">
                  <c:v>1726.9024119931312</c:v>
                </c:pt>
                <c:pt idx="53">
                  <c:v>1726.9024119931312</c:v>
                </c:pt>
                <c:pt idx="54">
                  <c:v>1726.9024119931312</c:v>
                </c:pt>
                <c:pt idx="55">
                  <c:v>1726.9024119931312</c:v>
                </c:pt>
                <c:pt idx="56">
                  <c:v>1726.9024119931312</c:v>
                </c:pt>
                <c:pt idx="57">
                  <c:v>1726.9024119931312</c:v>
                </c:pt>
                <c:pt idx="58">
                  <c:v>1726.9024119931312</c:v>
                </c:pt>
                <c:pt idx="59">
                  <c:v>1726.9024119931312</c:v>
                </c:pt>
                <c:pt idx="60">
                  <c:v>1726.9024119931312</c:v>
                </c:pt>
                <c:pt idx="61">
                  <c:v>1726.9024119931312</c:v>
                </c:pt>
                <c:pt idx="62">
                  <c:v>1726.9024119931312</c:v>
                </c:pt>
                <c:pt idx="63">
                  <c:v>1726.9024119931312</c:v>
                </c:pt>
                <c:pt idx="64">
                  <c:v>1726.9024119931312</c:v>
                </c:pt>
                <c:pt idx="65">
                  <c:v>1726.9024119931312</c:v>
                </c:pt>
                <c:pt idx="66">
                  <c:v>1726.9024119931312</c:v>
                </c:pt>
                <c:pt idx="67">
                  <c:v>1726.9024119931312</c:v>
                </c:pt>
                <c:pt idx="68">
                  <c:v>1726.9024119931312</c:v>
                </c:pt>
                <c:pt idx="69">
                  <c:v>1726.9024119931312</c:v>
                </c:pt>
                <c:pt idx="70">
                  <c:v>1726.9024119931312</c:v>
                </c:pt>
                <c:pt idx="71">
                  <c:v>1726.9024119931312</c:v>
                </c:pt>
                <c:pt idx="72">
                  <c:v>1726.9024119931312</c:v>
                </c:pt>
                <c:pt idx="73">
                  <c:v>1726.9024119931312</c:v>
                </c:pt>
                <c:pt idx="74">
                  <c:v>1726.9024119931312</c:v>
                </c:pt>
                <c:pt idx="75">
                  <c:v>1726.9024119931312</c:v>
                </c:pt>
                <c:pt idx="76">
                  <c:v>1726.9024119931312</c:v>
                </c:pt>
                <c:pt idx="77">
                  <c:v>1726.9024119931312</c:v>
                </c:pt>
                <c:pt idx="78">
                  <c:v>1726.9024119931312</c:v>
                </c:pt>
                <c:pt idx="79">
                  <c:v>1726.9024119931312</c:v>
                </c:pt>
                <c:pt idx="80">
                  <c:v>1726.9024119931312</c:v>
                </c:pt>
                <c:pt idx="81">
                  <c:v>1726.9024119931312</c:v>
                </c:pt>
                <c:pt idx="82">
                  <c:v>1726.9024119931312</c:v>
                </c:pt>
                <c:pt idx="83">
                  <c:v>1726.9024119931312</c:v>
                </c:pt>
                <c:pt idx="84">
                  <c:v>1726.9024119931312</c:v>
                </c:pt>
                <c:pt idx="85">
                  <c:v>1726.9024119931312</c:v>
                </c:pt>
                <c:pt idx="86">
                  <c:v>1726.9024119931312</c:v>
                </c:pt>
                <c:pt idx="87">
                  <c:v>1726.9024119931312</c:v>
                </c:pt>
                <c:pt idx="88">
                  <c:v>1726.9024119931312</c:v>
                </c:pt>
                <c:pt idx="89">
                  <c:v>1726.9024119931312</c:v>
                </c:pt>
                <c:pt idx="90">
                  <c:v>1726.9024119931312</c:v>
                </c:pt>
                <c:pt idx="91">
                  <c:v>1726.9024119931312</c:v>
                </c:pt>
                <c:pt idx="92">
                  <c:v>1726.9024119931312</c:v>
                </c:pt>
                <c:pt idx="93">
                  <c:v>1726.9024119931312</c:v>
                </c:pt>
                <c:pt idx="94">
                  <c:v>1726.9024119931312</c:v>
                </c:pt>
                <c:pt idx="95">
                  <c:v>1726.9024119931312</c:v>
                </c:pt>
                <c:pt idx="96">
                  <c:v>1726.9024119931312</c:v>
                </c:pt>
                <c:pt idx="97">
                  <c:v>1726.9024119931312</c:v>
                </c:pt>
                <c:pt idx="98">
                  <c:v>1726.9024119931312</c:v>
                </c:pt>
                <c:pt idx="99">
                  <c:v>1726.9024119931312</c:v>
                </c:pt>
              </c:numCache>
            </c:numRef>
          </c:val>
          <c:smooth val="0"/>
        </c:ser>
        <c:axId val="64724522"/>
        <c:axId val="45649787"/>
      </c:lineChart>
      <c:catAx>
        <c:axId val="64724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649787"/>
        <c:crossesAt val="0"/>
        <c:auto val="1"/>
        <c:lblOffset val="100"/>
        <c:tickLblSkip val="3"/>
        <c:noMultiLvlLbl val="0"/>
      </c:catAx>
      <c:valAx>
        <c:axId val="4564978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24522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8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9;&#3634;&#3618;&#3591;&#3634;&#3609;&#3611;&#3619;&#3632;&#3592;&#3635;&#3648;&#3604;&#3639;&#3629;&#3609;\&#3619;&#3634;&#3618;&#3591;&#3634;&#3609;&#3611;&#3619;&#3632;&#3592;&#3635;&#3648;&#3604;&#3639;&#3629;&#3609;(&#3614;&#3637;&#3656;&#3648;&#3592;&#3659;&#3591;)\&#3619;&#3634;&#3618;&#3591;&#3634;&#3609;%20&#3611;&#3637;%202564\2.&#3611;&#3619;&#3636;&#3617;&#3634;&#3603;&#3609;&#3657;&#3635;&#3649;&#3621;&#3632;&#3605;&#3632;&#3585;&#3629;&#3609;%202564\1.%20%20&#3626;&#3606;&#3634;&#3609;&#3637;%20&#3649;&#3617;&#3656;&#3609;&#3657;&#3635;&#3611;&#3636;&#3591;%20(%20P.1%2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รายวันP.1"/>
      <sheetName val="รายเดือน p.1"/>
      <sheetName val="รายเดือน(ดำ)"/>
      <sheetName val="ตะกอน(สี)"/>
      <sheetName val="ตะกอน(ดำ)"/>
      <sheetName val="DATA"/>
      <sheetName val="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40"/>
  <sheetViews>
    <sheetView zoomScalePageLayoutView="0" workbookViewId="0" topLeftCell="A1">
      <pane ySplit="6" topLeftCell="A100" activePane="bottomLeft" state="frozen"/>
      <selection pane="topLeft" activeCell="A1" sqref="A1"/>
      <selection pane="bottomLeft" activeCell="A116" sqref="A11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49" t="s">
        <v>1</v>
      </c>
      <c r="B3" s="49"/>
      <c r="C3" s="49"/>
      <c r="D3" s="49"/>
      <c r="E3" s="5"/>
      <c r="F3" s="5"/>
      <c r="G3" s="5"/>
      <c r="H3" s="5"/>
      <c r="I3" s="5"/>
      <c r="J3" s="5"/>
      <c r="K3" s="5"/>
      <c r="L3" s="6" t="s">
        <v>24</v>
      </c>
      <c r="M3" s="6"/>
      <c r="N3" s="6"/>
      <c r="O3" s="6"/>
    </row>
    <row r="4" spans="1:16" ht="18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 t="s">
        <v>2</v>
      </c>
      <c r="O4" s="9" t="s">
        <v>2</v>
      </c>
      <c r="P4" s="10" t="s">
        <v>2</v>
      </c>
    </row>
    <row r="5" spans="1:16" ht="18" customHeight="1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3" t="s">
        <v>17</v>
      </c>
      <c r="P5" s="14" t="s">
        <v>17</v>
      </c>
    </row>
    <row r="6" spans="1:16" ht="18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 t="s">
        <v>18</v>
      </c>
      <c r="O6" s="17" t="s">
        <v>19</v>
      </c>
      <c r="P6" s="18" t="s">
        <v>18</v>
      </c>
    </row>
    <row r="7" spans="1:19" ht="15" customHeight="1">
      <c r="A7" s="32">
        <v>2464</v>
      </c>
      <c r="B7" s="33">
        <v>33.61</v>
      </c>
      <c r="C7" s="33">
        <v>37.74</v>
      </c>
      <c r="D7" s="33">
        <v>45.01</v>
      </c>
      <c r="E7" s="33">
        <v>73.31</v>
      </c>
      <c r="F7" s="33">
        <v>212.11</v>
      </c>
      <c r="G7" s="33">
        <v>391.39</v>
      </c>
      <c r="H7" s="33">
        <v>293.24</v>
      </c>
      <c r="I7" s="33">
        <v>157.77</v>
      </c>
      <c r="J7" s="33">
        <v>112.06</v>
      </c>
      <c r="K7" s="33">
        <v>75</v>
      </c>
      <c r="L7" s="33">
        <v>50.89</v>
      </c>
      <c r="M7" s="33">
        <v>29.62</v>
      </c>
      <c r="N7" s="37">
        <f>SUM(B7:M7)</f>
        <v>1511.7499999999998</v>
      </c>
      <c r="O7" s="38">
        <f>N7*1000000/(365*86400)</f>
        <v>47.9372780314561</v>
      </c>
      <c r="P7" s="39">
        <f>$N$111</f>
        <v>1726.9024119931312</v>
      </c>
      <c r="S7" s="47"/>
    </row>
    <row r="8" spans="1:16" ht="15" customHeight="1">
      <c r="A8" s="32">
        <v>2465</v>
      </c>
      <c r="B8" s="33">
        <v>40.78</v>
      </c>
      <c r="C8" s="33">
        <v>56.42</v>
      </c>
      <c r="D8" s="33">
        <v>53.48</v>
      </c>
      <c r="E8" s="33">
        <v>93.14</v>
      </c>
      <c r="F8" s="33">
        <v>162.86</v>
      </c>
      <c r="G8" s="33">
        <v>321.93</v>
      </c>
      <c r="H8" s="33">
        <v>230.26</v>
      </c>
      <c r="I8" s="33">
        <v>166.49</v>
      </c>
      <c r="J8" s="33">
        <v>110.33</v>
      </c>
      <c r="K8" s="33">
        <v>72.84</v>
      </c>
      <c r="L8" s="33">
        <v>48.99</v>
      </c>
      <c r="M8" s="33">
        <v>42.42</v>
      </c>
      <c r="N8" s="37">
        <f aca="true" t="shared" si="0" ref="N8:N71">SUM(B8:M8)</f>
        <v>1399.94</v>
      </c>
      <c r="O8" s="38">
        <f>N8*1000000/(365*86400)</f>
        <v>44.39180618975139</v>
      </c>
      <c r="P8" s="39">
        <f aca="true" t="shared" si="1" ref="P8:P71">$N$111</f>
        <v>1726.9024119931312</v>
      </c>
    </row>
    <row r="9" spans="1:16" ht="15" customHeight="1">
      <c r="A9" s="32">
        <v>2466</v>
      </c>
      <c r="B9" s="33">
        <v>37.5</v>
      </c>
      <c r="C9" s="33">
        <v>63.25</v>
      </c>
      <c r="D9" s="33">
        <v>87.35</v>
      </c>
      <c r="E9" s="33">
        <v>64.02</v>
      </c>
      <c r="F9" s="33">
        <v>251.42</v>
      </c>
      <c r="G9" s="33">
        <v>197.94</v>
      </c>
      <c r="H9" s="33">
        <v>259.89</v>
      </c>
      <c r="I9" s="33">
        <v>122</v>
      </c>
      <c r="J9" s="33">
        <v>89.86</v>
      </c>
      <c r="K9" s="33">
        <v>65.06</v>
      </c>
      <c r="L9" s="33">
        <v>43.98</v>
      </c>
      <c r="M9" s="33">
        <v>44.24</v>
      </c>
      <c r="N9" s="37">
        <f t="shared" si="0"/>
        <v>1326.5099999999998</v>
      </c>
      <c r="O9" s="38">
        <f aca="true" t="shared" si="2" ref="O9:O72">N9*1000000/(365*86400)</f>
        <v>42.063356164383556</v>
      </c>
      <c r="P9" s="39">
        <f t="shared" si="1"/>
        <v>1726.9024119931312</v>
      </c>
    </row>
    <row r="10" spans="1:16" ht="15" customHeight="1">
      <c r="A10" s="32">
        <v>2467</v>
      </c>
      <c r="B10" s="33">
        <v>55.38</v>
      </c>
      <c r="C10" s="33">
        <v>62.81</v>
      </c>
      <c r="D10" s="33">
        <v>100.57</v>
      </c>
      <c r="E10" s="33">
        <v>141.7</v>
      </c>
      <c r="F10" s="33">
        <v>338.69</v>
      </c>
      <c r="G10" s="33">
        <v>396.58</v>
      </c>
      <c r="H10" s="33">
        <v>232.76</v>
      </c>
      <c r="I10" s="33">
        <v>165.02</v>
      </c>
      <c r="J10" s="33">
        <v>129.86</v>
      </c>
      <c r="K10" s="33">
        <v>93.14</v>
      </c>
      <c r="L10" s="33">
        <v>60.57</v>
      </c>
      <c r="M10" s="33">
        <v>47.52</v>
      </c>
      <c r="N10" s="37">
        <f t="shared" si="0"/>
        <v>1824.6</v>
      </c>
      <c r="O10" s="38">
        <f t="shared" si="2"/>
        <v>57.85768645357687</v>
      </c>
      <c r="P10" s="39">
        <f t="shared" si="1"/>
        <v>1726.9024119931312</v>
      </c>
    </row>
    <row r="11" spans="1:16" ht="15" customHeight="1">
      <c r="A11" s="32">
        <v>2468</v>
      </c>
      <c r="B11" s="33">
        <v>49.25</v>
      </c>
      <c r="C11" s="33">
        <v>57.89</v>
      </c>
      <c r="D11" s="33">
        <v>77.16</v>
      </c>
      <c r="E11" s="33">
        <v>108.35</v>
      </c>
      <c r="F11" s="33">
        <v>150.77</v>
      </c>
      <c r="G11" s="33">
        <v>401.85</v>
      </c>
      <c r="H11" s="33">
        <v>225.16</v>
      </c>
      <c r="I11" s="33">
        <v>130.81</v>
      </c>
      <c r="J11" s="33">
        <v>103.77</v>
      </c>
      <c r="K11" s="33">
        <v>86.92</v>
      </c>
      <c r="L11" s="33">
        <v>55.99</v>
      </c>
      <c r="M11" s="33">
        <v>44.67</v>
      </c>
      <c r="N11" s="37">
        <f t="shared" si="0"/>
        <v>1492.5900000000001</v>
      </c>
      <c r="O11" s="38">
        <f t="shared" si="2"/>
        <v>47.32971841704719</v>
      </c>
      <c r="P11" s="39">
        <f t="shared" si="1"/>
        <v>1726.9024119931312</v>
      </c>
    </row>
    <row r="12" spans="1:16" ht="15" customHeight="1">
      <c r="A12" s="32">
        <v>2469</v>
      </c>
      <c r="B12" s="33">
        <v>34.47</v>
      </c>
      <c r="C12" s="33">
        <v>37.58</v>
      </c>
      <c r="D12" s="33">
        <v>70.11</v>
      </c>
      <c r="E12" s="33">
        <v>101.17</v>
      </c>
      <c r="F12" s="33">
        <v>245.38</v>
      </c>
      <c r="G12" s="33">
        <v>336.36</v>
      </c>
      <c r="H12" s="33">
        <v>368.5</v>
      </c>
      <c r="I12" s="33">
        <v>280.2</v>
      </c>
      <c r="J12" s="33">
        <v>170.29</v>
      </c>
      <c r="K12" s="33">
        <v>111.11</v>
      </c>
      <c r="L12" s="33">
        <v>72.75</v>
      </c>
      <c r="M12" s="33">
        <v>54.95</v>
      </c>
      <c r="N12" s="37">
        <f t="shared" si="0"/>
        <v>1882.87</v>
      </c>
      <c r="O12" s="38">
        <f t="shared" si="2"/>
        <v>59.70541603247083</v>
      </c>
      <c r="P12" s="39">
        <f t="shared" si="1"/>
        <v>1726.9024119931312</v>
      </c>
    </row>
    <row r="13" spans="1:16" ht="15" customHeight="1">
      <c r="A13" s="32">
        <v>2470</v>
      </c>
      <c r="B13" s="33">
        <v>63.94</v>
      </c>
      <c r="C13" s="33">
        <v>177.03</v>
      </c>
      <c r="D13" s="33">
        <v>169.6</v>
      </c>
      <c r="E13" s="33">
        <v>208.4</v>
      </c>
      <c r="F13" s="33">
        <v>239.24</v>
      </c>
      <c r="G13" s="33">
        <v>199.76</v>
      </c>
      <c r="H13" s="33">
        <v>521.17</v>
      </c>
      <c r="I13" s="33">
        <v>175.31</v>
      </c>
      <c r="J13" s="33">
        <v>114.91</v>
      </c>
      <c r="K13" s="33">
        <v>70.59</v>
      </c>
      <c r="L13" s="33">
        <v>44.41</v>
      </c>
      <c r="M13" s="33">
        <v>38.71</v>
      </c>
      <c r="N13" s="37">
        <f t="shared" si="0"/>
        <v>2023.07</v>
      </c>
      <c r="O13" s="38">
        <f t="shared" si="2"/>
        <v>64.15112886859463</v>
      </c>
      <c r="P13" s="39">
        <f t="shared" si="1"/>
        <v>1726.9024119931312</v>
      </c>
    </row>
    <row r="14" spans="1:16" ht="15" customHeight="1">
      <c r="A14" s="32">
        <v>2471</v>
      </c>
      <c r="B14" s="33">
        <v>40.18</v>
      </c>
      <c r="C14" s="33">
        <v>43.46</v>
      </c>
      <c r="D14" s="33">
        <v>147.66</v>
      </c>
      <c r="E14" s="33">
        <v>303.09</v>
      </c>
      <c r="F14" s="33">
        <v>229.48</v>
      </c>
      <c r="G14" s="33">
        <v>183.08</v>
      </c>
      <c r="H14" s="33">
        <v>169.69</v>
      </c>
      <c r="I14" s="33">
        <v>141.18</v>
      </c>
      <c r="J14" s="33">
        <v>85.8</v>
      </c>
      <c r="K14" s="33">
        <v>59.01</v>
      </c>
      <c r="L14" s="33">
        <v>45.36</v>
      </c>
      <c r="M14" s="33">
        <v>49.42</v>
      </c>
      <c r="N14" s="37">
        <f t="shared" si="0"/>
        <v>1497.41</v>
      </c>
      <c r="O14" s="38">
        <f t="shared" si="2"/>
        <v>47.48255961440893</v>
      </c>
      <c r="P14" s="39">
        <f t="shared" si="1"/>
        <v>1726.9024119931312</v>
      </c>
    </row>
    <row r="15" spans="1:16" ht="15" customHeight="1">
      <c r="A15" s="32">
        <v>2472</v>
      </c>
      <c r="B15" s="33">
        <v>39.14</v>
      </c>
      <c r="C15" s="33">
        <v>48.82</v>
      </c>
      <c r="D15" s="33">
        <v>91.24</v>
      </c>
      <c r="E15" s="33">
        <v>107.74</v>
      </c>
      <c r="F15" s="33">
        <v>329.1</v>
      </c>
      <c r="G15" s="33">
        <v>666.84</v>
      </c>
      <c r="H15" s="33">
        <v>227.75</v>
      </c>
      <c r="I15" s="33">
        <v>124.68</v>
      </c>
      <c r="J15" s="33">
        <v>97.89</v>
      </c>
      <c r="K15" s="33">
        <v>62.99</v>
      </c>
      <c r="L15" s="33">
        <v>39.05</v>
      </c>
      <c r="M15" s="33">
        <v>35.77</v>
      </c>
      <c r="N15" s="37">
        <f t="shared" si="0"/>
        <v>1871.0100000000002</v>
      </c>
      <c r="O15" s="38">
        <f t="shared" si="2"/>
        <v>59.32933789954339</v>
      </c>
      <c r="P15" s="39">
        <f t="shared" si="1"/>
        <v>1726.9024119931312</v>
      </c>
    </row>
    <row r="16" spans="1:16" ht="15" customHeight="1">
      <c r="A16" s="32">
        <v>2473</v>
      </c>
      <c r="B16" s="33">
        <v>33.18</v>
      </c>
      <c r="C16" s="33">
        <v>96.16</v>
      </c>
      <c r="D16" s="33">
        <v>85.88</v>
      </c>
      <c r="E16" s="33">
        <v>233.71</v>
      </c>
      <c r="F16" s="33">
        <v>247.19</v>
      </c>
      <c r="G16" s="33">
        <v>335.58</v>
      </c>
      <c r="H16" s="33">
        <v>222.74</v>
      </c>
      <c r="I16" s="33">
        <v>121.74</v>
      </c>
      <c r="J16" s="33">
        <v>83.46</v>
      </c>
      <c r="K16" s="33">
        <v>62.81</v>
      </c>
      <c r="L16" s="33">
        <v>39.23</v>
      </c>
      <c r="M16" s="33">
        <v>33.96</v>
      </c>
      <c r="N16" s="37">
        <f t="shared" si="0"/>
        <v>1595.64</v>
      </c>
      <c r="O16" s="38">
        <f t="shared" si="2"/>
        <v>50.59741248097413</v>
      </c>
      <c r="P16" s="39">
        <f t="shared" si="1"/>
        <v>1726.9024119931312</v>
      </c>
    </row>
    <row r="17" spans="1:16" ht="15" customHeight="1">
      <c r="A17" s="32">
        <v>2474</v>
      </c>
      <c r="B17" s="33">
        <v>29.86</v>
      </c>
      <c r="C17" s="33">
        <v>32.23</v>
      </c>
      <c r="D17" s="33">
        <v>28.62</v>
      </c>
      <c r="E17" s="33">
        <v>33.09</v>
      </c>
      <c r="F17" s="33">
        <v>94.95</v>
      </c>
      <c r="G17" s="33">
        <v>232.59</v>
      </c>
      <c r="H17" s="33">
        <v>73.09</v>
      </c>
      <c r="I17" s="33">
        <v>36.37</v>
      </c>
      <c r="J17" s="33">
        <v>37.15</v>
      </c>
      <c r="K17" s="33">
        <v>33.78</v>
      </c>
      <c r="L17" s="33">
        <v>30.07</v>
      </c>
      <c r="M17" s="33">
        <v>27.93</v>
      </c>
      <c r="N17" s="37">
        <f t="shared" si="0"/>
        <v>689.73</v>
      </c>
      <c r="O17" s="38">
        <f t="shared" si="2"/>
        <v>21.871194824961947</v>
      </c>
      <c r="P17" s="39">
        <f t="shared" si="1"/>
        <v>1726.9024119931312</v>
      </c>
    </row>
    <row r="18" spans="1:16" ht="15" customHeight="1">
      <c r="A18" s="32">
        <v>2475</v>
      </c>
      <c r="B18" s="33">
        <v>35.2</v>
      </c>
      <c r="C18" s="33">
        <v>31.5</v>
      </c>
      <c r="D18" s="33" t="s">
        <v>20</v>
      </c>
      <c r="E18" s="33">
        <v>176</v>
      </c>
      <c r="F18" s="33">
        <v>125</v>
      </c>
      <c r="G18" s="33">
        <v>392</v>
      </c>
      <c r="H18" s="33">
        <v>353</v>
      </c>
      <c r="I18" s="33">
        <v>150</v>
      </c>
      <c r="J18" s="33">
        <v>105</v>
      </c>
      <c r="K18" s="33">
        <v>72.1</v>
      </c>
      <c r="L18" s="33">
        <v>52.1</v>
      </c>
      <c r="M18" s="33">
        <v>46.7</v>
      </c>
      <c r="N18" s="37">
        <f t="shared" si="0"/>
        <v>1538.6</v>
      </c>
      <c r="O18" s="38">
        <f t="shared" si="2"/>
        <v>48.78868594622019</v>
      </c>
      <c r="P18" s="39">
        <f t="shared" si="1"/>
        <v>1726.9024119931312</v>
      </c>
    </row>
    <row r="19" spans="1:16" ht="15" customHeight="1">
      <c r="A19" s="32">
        <v>2476</v>
      </c>
      <c r="B19" s="33">
        <v>42.6</v>
      </c>
      <c r="C19" s="33">
        <v>88.99</v>
      </c>
      <c r="D19" s="33">
        <v>91.76</v>
      </c>
      <c r="E19" s="33">
        <v>299.46</v>
      </c>
      <c r="F19" s="33">
        <v>673.75</v>
      </c>
      <c r="G19" s="33">
        <v>524.02</v>
      </c>
      <c r="H19" s="33">
        <v>254.19</v>
      </c>
      <c r="I19" s="33">
        <v>148.26</v>
      </c>
      <c r="J19" s="33">
        <v>113.62</v>
      </c>
      <c r="K19" s="33">
        <v>87.87</v>
      </c>
      <c r="L19" s="33">
        <v>65.49</v>
      </c>
      <c r="M19" s="33">
        <v>48.38</v>
      </c>
      <c r="N19" s="37">
        <f t="shared" si="0"/>
        <v>2438.3899999999994</v>
      </c>
      <c r="O19" s="38">
        <f t="shared" si="2"/>
        <v>77.32083967529171</v>
      </c>
      <c r="P19" s="39">
        <f t="shared" si="1"/>
        <v>1726.9024119931312</v>
      </c>
    </row>
    <row r="20" spans="1:16" ht="15" customHeight="1">
      <c r="A20" s="32">
        <v>2477</v>
      </c>
      <c r="B20" s="33">
        <v>44.67</v>
      </c>
      <c r="C20" s="33">
        <v>43.55</v>
      </c>
      <c r="D20" s="33">
        <v>80.35</v>
      </c>
      <c r="E20" s="33">
        <v>143.6</v>
      </c>
      <c r="F20" s="33">
        <v>231.38</v>
      </c>
      <c r="G20" s="33">
        <v>356.66</v>
      </c>
      <c r="H20" s="33">
        <v>359.77</v>
      </c>
      <c r="I20" s="33">
        <v>130.29</v>
      </c>
      <c r="J20" s="33">
        <v>106.01</v>
      </c>
      <c r="K20" s="33">
        <v>75.77</v>
      </c>
      <c r="L20" s="33">
        <v>49.42</v>
      </c>
      <c r="M20" s="33">
        <v>40.69</v>
      </c>
      <c r="N20" s="37">
        <f t="shared" si="0"/>
        <v>1662.16</v>
      </c>
      <c r="O20" s="38">
        <f t="shared" si="2"/>
        <v>52.70674784373414</v>
      </c>
      <c r="P20" s="39">
        <f t="shared" si="1"/>
        <v>1726.9024119931312</v>
      </c>
    </row>
    <row r="21" spans="1:16" ht="15" customHeight="1">
      <c r="A21" s="32">
        <v>2478</v>
      </c>
      <c r="B21" s="33">
        <v>34.13</v>
      </c>
      <c r="C21" s="33">
        <v>76.21</v>
      </c>
      <c r="D21" s="33">
        <v>88.39</v>
      </c>
      <c r="E21" s="33">
        <v>188.78</v>
      </c>
      <c r="F21" s="33">
        <v>242.53</v>
      </c>
      <c r="G21" s="33">
        <v>454.38</v>
      </c>
      <c r="H21" s="33">
        <v>342.4</v>
      </c>
      <c r="I21" s="33">
        <v>238.64</v>
      </c>
      <c r="J21" s="33">
        <v>159.15</v>
      </c>
      <c r="K21" s="33">
        <v>101.78</v>
      </c>
      <c r="L21" s="33">
        <v>74.39</v>
      </c>
      <c r="M21" s="33">
        <v>54.26</v>
      </c>
      <c r="N21" s="37">
        <f t="shared" si="0"/>
        <v>2055.0400000000004</v>
      </c>
      <c r="O21" s="38">
        <f t="shared" si="2"/>
        <v>65.16489091831559</v>
      </c>
      <c r="P21" s="39">
        <f t="shared" si="1"/>
        <v>1726.9024119931312</v>
      </c>
    </row>
    <row r="22" spans="1:16" ht="15" customHeight="1">
      <c r="A22" s="32">
        <v>2479</v>
      </c>
      <c r="B22" s="33">
        <v>49.94</v>
      </c>
      <c r="C22" s="33">
        <v>85.02</v>
      </c>
      <c r="D22" s="33">
        <v>80.96</v>
      </c>
      <c r="E22" s="33">
        <v>227.15</v>
      </c>
      <c r="F22" s="33">
        <v>192.33</v>
      </c>
      <c r="G22" s="33">
        <v>308.79</v>
      </c>
      <c r="H22" s="33">
        <v>136.17</v>
      </c>
      <c r="I22" s="33">
        <v>73.7</v>
      </c>
      <c r="J22" s="33">
        <v>73.18</v>
      </c>
      <c r="K22" s="33">
        <v>55.38</v>
      </c>
      <c r="L22" s="33">
        <v>51.93</v>
      </c>
      <c r="M22" s="33">
        <v>59.53</v>
      </c>
      <c r="N22" s="37">
        <f t="shared" si="0"/>
        <v>1394.0800000000004</v>
      </c>
      <c r="O22" s="38">
        <f t="shared" si="2"/>
        <v>44.20598680872655</v>
      </c>
      <c r="P22" s="39">
        <f t="shared" si="1"/>
        <v>1726.9024119931312</v>
      </c>
    </row>
    <row r="23" spans="1:16" ht="15" customHeight="1">
      <c r="A23" s="32">
        <v>2480</v>
      </c>
      <c r="B23" s="33">
        <v>47.43</v>
      </c>
      <c r="C23" s="33">
        <v>92.62</v>
      </c>
      <c r="D23" s="33">
        <v>116.9</v>
      </c>
      <c r="E23" s="33">
        <v>209.87</v>
      </c>
      <c r="F23" s="33">
        <v>200.36</v>
      </c>
      <c r="G23" s="33">
        <v>653.18</v>
      </c>
      <c r="H23" s="33">
        <v>241.32</v>
      </c>
      <c r="I23" s="33">
        <v>127.44</v>
      </c>
      <c r="J23" s="33">
        <v>136.69</v>
      </c>
      <c r="K23" s="33">
        <v>95.04</v>
      </c>
      <c r="L23" s="33">
        <v>56.85</v>
      </c>
      <c r="M23" s="33">
        <v>47.78</v>
      </c>
      <c r="N23" s="37">
        <f t="shared" si="0"/>
        <v>2025.48</v>
      </c>
      <c r="O23" s="38">
        <f t="shared" si="2"/>
        <v>64.2275494672755</v>
      </c>
      <c r="P23" s="39">
        <f t="shared" si="1"/>
        <v>1726.9024119931312</v>
      </c>
    </row>
    <row r="24" spans="1:16" ht="15" customHeight="1">
      <c r="A24" s="32">
        <v>2481</v>
      </c>
      <c r="B24" s="33">
        <v>44.24</v>
      </c>
      <c r="C24" s="33">
        <v>182.74</v>
      </c>
      <c r="D24" s="33">
        <v>340.59</v>
      </c>
      <c r="E24" s="33">
        <v>268.62</v>
      </c>
      <c r="F24" s="33">
        <v>605.75</v>
      </c>
      <c r="G24" s="33">
        <v>554.69</v>
      </c>
      <c r="H24" s="33">
        <v>381.37</v>
      </c>
      <c r="I24" s="33">
        <v>239.59</v>
      </c>
      <c r="J24" s="33">
        <v>179.97</v>
      </c>
      <c r="K24" s="33">
        <v>132.62</v>
      </c>
      <c r="L24" s="33">
        <v>79.83</v>
      </c>
      <c r="M24" s="33">
        <v>77.67</v>
      </c>
      <c r="N24" s="37">
        <f t="shared" si="0"/>
        <v>3087.68</v>
      </c>
      <c r="O24" s="38">
        <f t="shared" si="2"/>
        <v>97.90969051243025</v>
      </c>
      <c r="P24" s="39">
        <f t="shared" si="1"/>
        <v>1726.9024119931312</v>
      </c>
    </row>
    <row r="25" spans="1:16" ht="15" customHeight="1">
      <c r="A25" s="32">
        <v>2482</v>
      </c>
      <c r="B25" s="33">
        <v>61.09</v>
      </c>
      <c r="C25" s="33">
        <v>83.29</v>
      </c>
      <c r="D25" s="33">
        <v>120.79</v>
      </c>
      <c r="E25" s="33">
        <v>192.93</v>
      </c>
      <c r="F25" s="33">
        <v>551.41</v>
      </c>
      <c r="G25" s="33">
        <v>635.13</v>
      </c>
      <c r="H25" s="33">
        <v>384.22</v>
      </c>
      <c r="I25" s="33">
        <v>230.69</v>
      </c>
      <c r="J25" s="33">
        <v>236.3</v>
      </c>
      <c r="K25" s="33">
        <v>141.78</v>
      </c>
      <c r="L25" s="33">
        <v>93.14</v>
      </c>
      <c r="M25" s="33">
        <v>91.67</v>
      </c>
      <c r="N25" s="37">
        <f t="shared" si="0"/>
        <v>2822.44</v>
      </c>
      <c r="O25" s="38">
        <f t="shared" si="2"/>
        <v>89.49898528665652</v>
      </c>
      <c r="P25" s="39">
        <f t="shared" si="1"/>
        <v>1726.9024119931312</v>
      </c>
    </row>
    <row r="26" spans="1:16" ht="15" customHeight="1">
      <c r="A26" s="32">
        <v>2483</v>
      </c>
      <c r="B26" s="33">
        <v>80.01</v>
      </c>
      <c r="C26" s="33">
        <v>109.12</v>
      </c>
      <c r="D26" s="33">
        <v>119.32</v>
      </c>
      <c r="E26" s="33">
        <v>107.14</v>
      </c>
      <c r="F26" s="33">
        <v>388.71</v>
      </c>
      <c r="G26" s="33">
        <v>388.11</v>
      </c>
      <c r="H26" s="33">
        <v>193.97</v>
      </c>
      <c r="I26" s="33">
        <v>128.13</v>
      </c>
      <c r="J26" s="33">
        <v>120.96</v>
      </c>
      <c r="K26" s="33">
        <v>104.54</v>
      </c>
      <c r="L26" s="33">
        <v>96.16</v>
      </c>
      <c r="M26" s="33">
        <v>89.25</v>
      </c>
      <c r="N26" s="37">
        <f t="shared" si="0"/>
        <v>1925.4199999999998</v>
      </c>
      <c r="O26" s="38">
        <f t="shared" si="2"/>
        <v>61.05466768138</v>
      </c>
      <c r="P26" s="39">
        <f t="shared" si="1"/>
        <v>1726.9024119931312</v>
      </c>
    </row>
    <row r="27" spans="1:16" ht="15" customHeight="1">
      <c r="A27" s="32">
        <v>2484</v>
      </c>
      <c r="B27" s="33">
        <v>75.51</v>
      </c>
      <c r="C27" s="33">
        <v>71.11</v>
      </c>
      <c r="D27" s="33">
        <v>99.27</v>
      </c>
      <c r="E27" s="33">
        <v>83.38</v>
      </c>
      <c r="F27" s="33">
        <v>233.97</v>
      </c>
      <c r="G27" s="33">
        <v>416.45</v>
      </c>
      <c r="H27" s="33">
        <v>298.69</v>
      </c>
      <c r="I27" s="33">
        <v>140.4</v>
      </c>
      <c r="J27" s="33">
        <v>130.64</v>
      </c>
      <c r="K27" s="33">
        <v>82.94</v>
      </c>
      <c r="L27" s="33">
        <v>59.18</v>
      </c>
      <c r="M27" s="33">
        <v>56.42</v>
      </c>
      <c r="N27" s="37">
        <f t="shared" si="0"/>
        <v>1747.9600000000003</v>
      </c>
      <c r="O27" s="38">
        <f t="shared" si="2"/>
        <v>55.42744799594115</v>
      </c>
      <c r="P27" s="39">
        <f t="shared" si="1"/>
        <v>1726.9024119931312</v>
      </c>
    </row>
    <row r="28" spans="1:16" ht="15" customHeight="1">
      <c r="A28" s="32">
        <v>2485</v>
      </c>
      <c r="B28" s="33">
        <v>47.95</v>
      </c>
      <c r="C28" s="33">
        <v>64.28</v>
      </c>
      <c r="D28" s="33">
        <v>276.91</v>
      </c>
      <c r="E28" s="33">
        <v>184.98</v>
      </c>
      <c r="F28" s="33">
        <v>487.64</v>
      </c>
      <c r="G28" s="33">
        <v>645.34</v>
      </c>
      <c r="H28" s="33">
        <v>250.99</v>
      </c>
      <c r="I28" s="33">
        <v>201.92</v>
      </c>
      <c r="J28" s="33">
        <v>149.65</v>
      </c>
      <c r="K28" s="33">
        <v>103.42</v>
      </c>
      <c r="L28" s="33">
        <v>72.49</v>
      </c>
      <c r="M28" s="33">
        <v>72.92</v>
      </c>
      <c r="N28" s="37">
        <f t="shared" si="0"/>
        <v>2558.49</v>
      </c>
      <c r="O28" s="38">
        <f t="shared" si="2"/>
        <v>81.12918569254185</v>
      </c>
      <c r="P28" s="39">
        <f t="shared" si="1"/>
        <v>1726.9024119931312</v>
      </c>
    </row>
    <row r="29" spans="1:16" ht="15" customHeight="1">
      <c r="A29" s="32">
        <v>2486</v>
      </c>
      <c r="B29" s="33">
        <v>55.99</v>
      </c>
      <c r="C29" s="33">
        <v>62.99</v>
      </c>
      <c r="D29" s="33">
        <v>99.1</v>
      </c>
      <c r="E29" s="33">
        <v>214.4</v>
      </c>
      <c r="F29" s="33">
        <v>469.07</v>
      </c>
      <c r="G29" s="33">
        <v>725.07</v>
      </c>
      <c r="H29" s="33">
        <v>265.42</v>
      </c>
      <c r="I29" s="33">
        <v>245.03</v>
      </c>
      <c r="J29" s="33">
        <v>172.11</v>
      </c>
      <c r="K29" s="33">
        <v>167.79</v>
      </c>
      <c r="L29" s="33">
        <v>122.77</v>
      </c>
      <c r="M29" s="33">
        <v>110.33</v>
      </c>
      <c r="N29" s="37">
        <f t="shared" si="0"/>
        <v>2710.07</v>
      </c>
      <c r="O29" s="38">
        <f t="shared" si="2"/>
        <v>85.93575596144089</v>
      </c>
      <c r="P29" s="39">
        <f t="shared" si="1"/>
        <v>1726.9024119931312</v>
      </c>
    </row>
    <row r="30" spans="1:16" ht="15" customHeight="1">
      <c r="A30" s="32">
        <v>2487</v>
      </c>
      <c r="B30" s="33">
        <v>61.95</v>
      </c>
      <c r="C30" s="33">
        <v>70.24</v>
      </c>
      <c r="D30" s="33">
        <v>68.6</v>
      </c>
      <c r="E30" s="33">
        <v>208.14</v>
      </c>
      <c r="F30" s="33">
        <v>211.42</v>
      </c>
      <c r="G30" s="33">
        <v>223.26</v>
      </c>
      <c r="H30" s="33">
        <v>240.54</v>
      </c>
      <c r="I30" s="33">
        <v>143.94</v>
      </c>
      <c r="J30" s="33">
        <v>124.5</v>
      </c>
      <c r="K30" s="33">
        <v>127.44</v>
      </c>
      <c r="L30" s="33">
        <v>107.74</v>
      </c>
      <c r="M30" s="33">
        <v>148.95</v>
      </c>
      <c r="N30" s="37">
        <f t="shared" si="0"/>
        <v>1736.72</v>
      </c>
      <c r="O30" s="38">
        <f t="shared" si="2"/>
        <v>55.07102993404363</v>
      </c>
      <c r="P30" s="39">
        <f t="shared" si="1"/>
        <v>1726.9024119931312</v>
      </c>
    </row>
    <row r="31" spans="1:16" ht="15" customHeight="1">
      <c r="A31" s="32">
        <v>2488</v>
      </c>
      <c r="B31" s="33">
        <v>125.45</v>
      </c>
      <c r="C31" s="33">
        <v>153.27</v>
      </c>
      <c r="D31" s="33">
        <v>168.74</v>
      </c>
      <c r="E31" s="33">
        <v>220.49</v>
      </c>
      <c r="F31" s="33">
        <v>327.02</v>
      </c>
      <c r="G31" s="33">
        <v>503.28</v>
      </c>
      <c r="H31" s="33">
        <v>485.14</v>
      </c>
      <c r="I31" s="33">
        <v>118.97</v>
      </c>
      <c r="J31" s="33">
        <v>158.46</v>
      </c>
      <c r="K31" s="33">
        <v>81.48</v>
      </c>
      <c r="L31" s="33">
        <v>69.12</v>
      </c>
      <c r="M31" s="33">
        <v>66.01</v>
      </c>
      <c r="N31" s="37">
        <f t="shared" si="0"/>
        <v>2477.43</v>
      </c>
      <c r="O31" s="38">
        <f t="shared" si="2"/>
        <v>78.5587899543379</v>
      </c>
      <c r="P31" s="39">
        <f t="shared" si="1"/>
        <v>1726.9024119931312</v>
      </c>
    </row>
    <row r="32" spans="1:16" ht="15" customHeight="1">
      <c r="A32" s="32">
        <v>2489</v>
      </c>
      <c r="B32" s="33">
        <v>61.77</v>
      </c>
      <c r="C32" s="33">
        <v>109.3</v>
      </c>
      <c r="D32" s="33">
        <v>103.42</v>
      </c>
      <c r="E32" s="33">
        <v>79.75</v>
      </c>
      <c r="F32" s="33">
        <v>273.72</v>
      </c>
      <c r="G32" s="33">
        <v>301.02</v>
      </c>
      <c r="H32" s="33">
        <v>284.43</v>
      </c>
      <c r="I32" s="33">
        <v>127.09</v>
      </c>
      <c r="J32" s="33">
        <v>90.29</v>
      </c>
      <c r="K32" s="33">
        <v>75.17</v>
      </c>
      <c r="L32" s="33">
        <v>43.63</v>
      </c>
      <c r="M32" s="33">
        <v>43.46</v>
      </c>
      <c r="N32" s="37">
        <f t="shared" si="0"/>
        <v>1593.0500000000002</v>
      </c>
      <c r="O32" s="38">
        <f t="shared" si="2"/>
        <v>50.51528411973618</v>
      </c>
      <c r="P32" s="39">
        <f t="shared" si="1"/>
        <v>1726.9024119931312</v>
      </c>
    </row>
    <row r="33" spans="1:16" ht="15" customHeight="1">
      <c r="A33" s="32">
        <v>2490</v>
      </c>
      <c r="B33" s="33">
        <v>57.63</v>
      </c>
      <c r="C33" s="33">
        <v>98.15</v>
      </c>
      <c r="D33" s="33">
        <v>134.27</v>
      </c>
      <c r="E33" s="33">
        <v>183.43</v>
      </c>
      <c r="F33" s="33">
        <v>311.65</v>
      </c>
      <c r="G33" s="33">
        <v>486.61</v>
      </c>
      <c r="H33" s="33">
        <v>296.18</v>
      </c>
      <c r="I33" s="33">
        <v>154.48</v>
      </c>
      <c r="J33" s="33">
        <v>100.14</v>
      </c>
      <c r="K33" s="33">
        <v>76.12</v>
      </c>
      <c r="L33" s="33">
        <v>53.22</v>
      </c>
      <c r="M33" s="33">
        <v>41.13</v>
      </c>
      <c r="N33" s="37">
        <f t="shared" si="0"/>
        <v>1993.0100000000004</v>
      </c>
      <c r="O33" s="38">
        <f t="shared" si="2"/>
        <v>63.19793252156267</v>
      </c>
      <c r="P33" s="39">
        <f t="shared" si="1"/>
        <v>1726.9024119931312</v>
      </c>
    </row>
    <row r="34" spans="1:16" ht="15" customHeight="1">
      <c r="A34" s="32">
        <v>2491</v>
      </c>
      <c r="B34" s="33">
        <v>38.79</v>
      </c>
      <c r="C34" s="33">
        <v>122.6</v>
      </c>
      <c r="D34" s="33">
        <v>124.41</v>
      </c>
      <c r="E34" s="33">
        <v>113.96</v>
      </c>
      <c r="F34" s="33">
        <v>187.66</v>
      </c>
      <c r="G34" s="33">
        <v>299.63</v>
      </c>
      <c r="H34" s="33">
        <v>538.79</v>
      </c>
      <c r="I34" s="33">
        <v>163.46</v>
      </c>
      <c r="J34" s="33">
        <v>128.65</v>
      </c>
      <c r="K34" s="33">
        <v>106.79</v>
      </c>
      <c r="L34" s="33">
        <v>72.06</v>
      </c>
      <c r="M34" s="33">
        <v>51.58</v>
      </c>
      <c r="N34" s="37">
        <f t="shared" si="0"/>
        <v>1948.3799999999999</v>
      </c>
      <c r="O34" s="38">
        <f t="shared" si="2"/>
        <v>61.782724505327245</v>
      </c>
      <c r="P34" s="39">
        <f t="shared" si="1"/>
        <v>1726.9024119931312</v>
      </c>
    </row>
    <row r="35" spans="1:16" ht="15" customHeight="1">
      <c r="A35" s="32">
        <v>2492</v>
      </c>
      <c r="B35" s="33">
        <v>38.7</v>
      </c>
      <c r="C35" s="33">
        <v>68.42</v>
      </c>
      <c r="D35" s="33">
        <v>93.31</v>
      </c>
      <c r="E35" s="33">
        <v>174.78</v>
      </c>
      <c r="F35" s="33">
        <v>434.5</v>
      </c>
      <c r="G35" s="33">
        <v>492.73</v>
      </c>
      <c r="H35" s="33">
        <v>402.71</v>
      </c>
      <c r="I35" s="33">
        <v>309.74</v>
      </c>
      <c r="J35" s="33">
        <v>210.38</v>
      </c>
      <c r="K35" s="33">
        <v>168.3</v>
      </c>
      <c r="L35" s="33">
        <v>97.2</v>
      </c>
      <c r="M35" s="33">
        <v>72.49</v>
      </c>
      <c r="N35" s="37">
        <f t="shared" si="0"/>
        <v>2563.2599999999998</v>
      </c>
      <c r="O35" s="38">
        <f t="shared" si="2"/>
        <v>81.28044140030441</v>
      </c>
      <c r="P35" s="39">
        <f t="shared" si="1"/>
        <v>1726.9024119931312</v>
      </c>
    </row>
    <row r="36" spans="1:16" ht="15" customHeight="1">
      <c r="A36" s="32">
        <v>2493</v>
      </c>
      <c r="B36" s="33">
        <v>49.68</v>
      </c>
      <c r="C36" s="33">
        <v>88.47</v>
      </c>
      <c r="D36" s="33">
        <v>155.26</v>
      </c>
      <c r="E36" s="33">
        <v>178.33</v>
      </c>
      <c r="F36" s="33">
        <v>272.59</v>
      </c>
      <c r="G36" s="33">
        <v>467.16</v>
      </c>
      <c r="H36" s="33">
        <v>530.58</v>
      </c>
      <c r="I36" s="33">
        <v>265.08</v>
      </c>
      <c r="J36" s="33">
        <v>188.87</v>
      </c>
      <c r="K36" s="33">
        <v>152.32</v>
      </c>
      <c r="L36" s="33">
        <v>99.19</v>
      </c>
      <c r="M36" s="33">
        <v>74.82</v>
      </c>
      <c r="N36" s="37">
        <f t="shared" si="0"/>
        <v>2522.3500000000004</v>
      </c>
      <c r="O36" s="38">
        <f t="shared" si="2"/>
        <v>79.98319381024862</v>
      </c>
      <c r="P36" s="39">
        <f t="shared" si="1"/>
        <v>1726.9024119931312</v>
      </c>
    </row>
    <row r="37" spans="1:16" ht="15" customHeight="1">
      <c r="A37" s="32">
        <v>2494</v>
      </c>
      <c r="B37" s="33">
        <v>55.04</v>
      </c>
      <c r="C37" s="33">
        <v>63.07</v>
      </c>
      <c r="D37" s="33">
        <v>189.48</v>
      </c>
      <c r="E37" s="33">
        <v>217.9</v>
      </c>
      <c r="F37" s="33">
        <v>319.42</v>
      </c>
      <c r="G37" s="33">
        <v>470.36</v>
      </c>
      <c r="H37" s="33">
        <v>505.78</v>
      </c>
      <c r="I37" s="33">
        <v>191.89</v>
      </c>
      <c r="J37" s="33">
        <v>173.15</v>
      </c>
      <c r="K37" s="33">
        <v>113.88</v>
      </c>
      <c r="L37" s="33">
        <v>75.95</v>
      </c>
      <c r="M37" s="33">
        <v>66.01</v>
      </c>
      <c r="N37" s="37">
        <f t="shared" si="0"/>
        <v>2441.9300000000003</v>
      </c>
      <c r="O37" s="38">
        <f t="shared" si="2"/>
        <v>77.43309233891428</v>
      </c>
      <c r="P37" s="39">
        <f t="shared" si="1"/>
        <v>1726.9024119931312</v>
      </c>
    </row>
    <row r="38" spans="1:16" ht="15" customHeight="1">
      <c r="A38" s="32">
        <v>2495</v>
      </c>
      <c r="B38" s="33">
        <v>47.6</v>
      </c>
      <c r="C38" s="33">
        <v>56.59</v>
      </c>
      <c r="D38" s="33">
        <v>78.02</v>
      </c>
      <c r="E38" s="33">
        <v>122.34</v>
      </c>
      <c r="F38" s="33">
        <v>348.71</v>
      </c>
      <c r="G38" s="33">
        <v>734.91</v>
      </c>
      <c r="H38" s="33">
        <v>300.33</v>
      </c>
      <c r="I38" s="33">
        <v>196.38</v>
      </c>
      <c r="J38" s="33">
        <v>146.1</v>
      </c>
      <c r="K38" s="33">
        <v>107.74</v>
      </c>
      <c r="L38" s="33">
        <v>104.54</v>
      </c>
      <c r="M38" s="33">
        <v>58.67</v>
      </c>
      <c r="N38" s="37">
        <f t="shared" si="0"/>
        <v>2301.93</v>
      </c>
      <c r="O38" s="38">
        <f t="shared" si="2"/>
        <v>72.99372146118722</v>
      </c>
      <c r="P38" s="39">
        <f t="shared" si="1"/>
        <v>1726.9024119931312</v>
      </c>
    </row>
    <row r="39" spans="1:16" ht="15" customHeight="1">
      <c r="A39" s="32">
        <v>2496</v>
      </c>
      <c r="B39" s="33">
        <v>50.71</v>
      </c>
      <c r="C39" s="33">
        <v>106.79</v>
      </c>
      <c r="D39" s="33">
        <v>133.74</v>
      </c>
      <c r="E39" s="33">
        <v>146.97</v>
      </c>
      <c r="F39" s="33">
        <v>433.3</v>
      </c>
      <c r="G39" s="33">
        <v>495.33</v>
      </c>
      <c r="H39" s="33">
        <v>345.6</v>
      </c>
      <c r="I39" s="33">
        <v>234.58</v>
      </c>
      <c r="J39" s="33">
        <v>170.04</v>
      </c>
      <c r="K39" s="33">
        <v>103.16</v>
      </c>
      <c r="L39" s="33">
        <v>67.22</v>
      </c>
      <c r="M39" s="33">
        <v>82.25</v>
      </c>
      <c r="N39" s="37">
        <f t="shared" si="0"/>
        <v>2369.6899999999996</v>
      </c>
      <c r="O39" s="38">
        <f t="shared" si="2"/>
        <v>75.14237696600709</v>
      </c>
      <c r="P39" s="39">
        <f t="shared" si="1"/>
        <v>1726.9024119931312</v>
      </c>
    </row>
    <row r="40" spans="1:16" ht="15" customHeight="1">
      <c r="A40" s="32">
        <v>2497</v>
      </c>
      <c r="B40" s="33">
        <v>51.15</v>
      </c>
      <c r="C40" s="33">
        <v>142.64</v>
      </c>
      <c r="D40" s="33">
        <v>147.74</v>
      </c>
      <c r="E40" s="33">
        <v>68.94</v>
      </c>
      <c r="F40" s="33">
        <v>186.27</v>
      </c>
      <c r="G40" s="33">
        <v>281.49</v>
      </c>
      <c r="H40" s="33">
        <v>317.52</v>
      </c>
      <c r="I40" s="33">
        <v>121.3</v>
      </c>
      <c r="J40" s="33">
        <v>114.56</v>
      </c>
      <c r="K40" s="33">
        <v>73.35</v>
      </c>
      <c r="L40" s="33">
        <v>43.2</v>
      </c>
      <c r="M40" s="33">
        <v>38.36</v>
      </c>
      <c r="N40" s="37">
        <f t="shared" si="0"/>
        <v>1586.5199999999998</v>
      </c>
      <c r="O40" s="38">
        <f t="shared" si="2"/>
        <v>50.30821917808218</v>
      </c>
      <c r="P40" s="39">
        <f t="shared" si="1"/>
        <v>1726.9024119931312</v>
      </c>
    </row>
    <row r="41" spans="1:16" ht="15" customHeight="1">
      <c r="A41" s="32">
        <v>2498</v>
      </c>
      <c r="B41" s="33">
        <v>31.29</v>
      </c>
      <c r="C41" s="33">
        <v>63.25</v>
      </c>
      <c r="D41" s="33">
        <v>162.43</v>
      </c>
      <c r="E41" s="33">
        <v>146.36</v>
      </c>
      <c r="F41" s="33">
        <v>432.17</v>
      </c>
      <c r="G41" s="33">
        <v>419.99</v>
      </c>
      <c r="H41" s="33">
        <v>232.59</v>
      </c>
      <c r="I41" s="33">
        <v>142.99</v>
      </c>
      <c r="J41" s="33">
        <v>89.68</v>
      </c>
      <c r="K41" s="33">
        <v>58.75</v>
      </c>
      <c r="L41" s="33">
        <v>38.71</v>
      </c>
      <c r="M41" s="33">
        <v>25.08</v>
      </c>
      <c r="N41" s="37">
        <f t="shared" si="0"/>
        <v>1843.29</v>
      </c>
      <c r="O41" s="38">
        <f t="shared" si="2"/>
        <v>58.45034246575342</v>
      </c>
      <c r="P41" s="39">
        <f t="shared" si="1"/>
        <v>1726.9024119931312</v>
      </c>
    </row>
    <row r="42" spans="1:16" ht="15" customHeight="1">
      <c r="A42" s="32">
        <v>2499</v>
      </c>
      <c r="B42" s="33">
        <v>28.12</v>
      </c>
      <c r="C42" s="33">
        <v>113.69</v>
      </c>
      <c r="D42" s="33">
        <v>92.71</v>
      </c>
      <c r="E42" s="33">
        <v>189.99</v>
      </c>
      <c r="F42" s="33">
        <v>520.56</v>
      </c>
      <c r="G42" s="33">
        <v>647.22</v>
      </c>
      <c r="H42" s="33">
        <v>273.46</v>
      </c>
      <c r="I42" s="33">
        <v>154.4</v>
      </c>
      <c r="J42" s="33">
        <v>125.89</v>
      </c>
      <c r="K42" s="33">
        <v>63.07</v>
      </c>
      <c r="L42" s="33">
        <v>37.15</v>
      </c>
      <c r="M42" s="33">
        <v>27.17</v>
      </c>
      <c r="N42" s="37">
        <f t="shared" si="0"/>
        <v>2273.4300000000003</v>
      </c>
      <c r="O42" s="38">
        <f t="shared" si="2"/>
        <v>72.08999238964994</v>
      </c>
      <c r="P42" s="39">
        <f t="shared" si="1"/>
        <v>1726.9024119931312</v>
      </c>
    </row>
    <row r="43" spans="1:16" ht="15" customHeight="1">
      <c r="A43" s="32">
        <v>2500</v>
      </c>
      <c r="B43" s="33">
        <v>21.96</v>
      </c>
      <c r="C43" s="33">
        <v>29.81</v>
      </c>
      <c r="D43" s="33">
        <v>110.68</v>
      </c>
      <c r="E43" s="33">
        <v>65.32</v>
      </c>
      <c r="F43" s="33">
        <v>207.53</v>
      </c>
      <c r="G43" s="33">
        <v>445.05</v>
      </c>
      <c r="H43" s="33">
        <v>258.51</v>
      </c>
      <c r="I43" s="33">
        <v>101.87</v>
      </c>
      <c r="J43" s="33">
        <v>63.76</v>
      </c>
      <c r="K43" s="33">
        <v>37.33</v>
      </c>
      <c r="L43" s="33">
        <v>36.63</v>
      </c>
      <c r="M43" s="33">
        <v>17.38</v>
      </c>
      <c r="N43" s="37">
        <f t="shared" si="0"/>
        <v>1395.8300000000002</v>
      </c>
      <c r="O43" s="38">
        <f t="shared" si="2"/>
        <v>44.26147894469813</v>
      </c>
      <c r="P43" s="39">
        <f t="shared" si="1"/>
        <v>1726.9024119931312</v>
      </c>
    </row>
    <row r="44" spans="1:16" ht="15" customHeight="1">
      <c r="A44" s="32">
        <v>2501</v>
      </c>
      <c r="B44" s="33">
        <v>17.2</v>
      </c>
      <c r="C44" s="33">
        <v>40.14</v>
      </c>
      <c r="D44" s="33">
        <v>52.29</v>
      </c>
      <c r="E44" s="33">
        <v>89.94</v>
      </c>
      <c r="F44" s="33">
        <v>179.63</v>
      </c>
      <c r="G44" s="33">
        <v>313.2</v>
      </c>
      <c r="H44" s="33">
        <v>180.75</v>
      </c>
      <c r="I44" s="33">
        <v>82.77</v>
      </c>
      <c r="J44" s="33">
        <v>55.47</v>
      </c>
      <c r="K44" s="33">
        <v>32.92</v>
      </c>
      <c r="L44" s="33">
        <v>19.67</v>
      </c>
      <c r="M44" s="33">
        <v>14.89</v>
      </c>
      <c r="N44" s="37">
        <f t="shared" si="0"/>
        <v>1078.8700000000001</v>
      </c>
      <c r="O44" s="38">
        <f t="shared" si="2"/>
        <v>34.2107432775241</v>
      </c>
      <c r="P44" s="39">
        <f t="shared" si="1"/>
        <v>1726.9024119931312</v>
      </c>
    </row>
    <row r="45" spans="1:16" ht="15" customHeight="1">
      <c r="A45" s="32">
        <v>2502</v>
      </c>
      <c r="B45" s="33">
        <v>11.83</v>
      </c>
      <c r="C45" s="33">
        <v>44.99</v>
      </c>
      <c r="D45" s="33">
        <v>80.66</v>
      </c>
      <c r="E45" s="33">
        <v>95.13</v>
      </c>
      <c r="F45" s="33">
        <v>277.77</v>
      </c>
      <c r="G45" s="33">
        <v>581.47</v>
      </c>
      <c r="H45" s="33">
        <v>292.63</v>
      </c>
      <c r="I45" s="33">
        <v>97.98</v>
      </c>
      <c r="J45" s="33">
        <v>76.64</v>
      </c>
      <c r="K45" s="33">
        <v>46.4</v>
      </c>
      <c r="L45" s="33">
        <v>34.82</v>
      </c>
      <c r="M45" s="33">
        <v>23.42</v>
      </c>
      <c r="N45" s="37">
        <f t="shared" si="0"/>
        <v>1663.7400000000002</v>
      </c>
      <c r="O45" s="38">
        <f t="shared" si="2"/>
        <v>52.7568493150685</v>
      </c>
      <c r="P45" s="39">
        <f t="shared" si="1"/>
        <v>1726.9024119931312</v>
      </c>
    </row>
    <row r="46" spans="1:16" ht="15" customHeight="1">
      <c r="A46" s="32">
        <v>2503</v>
      </c>
      <c r="B46" s="33">
        <v>15.15</v>
      </c>
      <c r="C46" s="33">
        <v>31.19</v>
      </c>
      <c r="D46" s="33">
        <v>31.65</v>
      </c>
      <c r="E46" s="33">
        <v>55.33</v>
      </c>
      <c r="F46" s="33">
        <v>177.55</v>
      </c>
      <c r="G46" s="33">
        <v>359.77</v>
      </c>
      <c r="H46" s="33">
        <v>187.4</v>
      </c>
      <c r="I46" s="33">
        <v>104.46</v>
      </c>
      <c r="J46" s="33">
        <v>163.3</v>
      </c>
      <c r="K46" s="33">
        <v>58.32</v>
      </c>
      <c r="L46" s="33">
        <v>34.56</v>
      </c>
      <c r="M46" s="33">
        <v>20.71</v>
      </c>
      <c r="N46" s="37">
        <f t="shared" si="0"/>
        <v>1239.3899999999999</v>
      </c>
      <c r="O46" s="38">
        <f t="shared" si="2"/>
        <v>39.30079908675798</v>
      </c>
      <c r="P46" s="39">
        <f t="shared" si="1"/>
        <v>1726.9024119931312</v>
      </c>
    </row>
    <row r="47" spans="1:16" ht="15" customHeight="1">
      <c r="A47" s="32">
        <v>2504</v>
      </c>
      <c r="B47" s="33">
        <v>23.76</v>
      </c>
      <c r="C47" s="33">
        <v>82.77</v>
      </c>
      <c r="D47" s="33">
        <v>101.17</v>
      </c>
      <c r="E47" s="33">
        <v>86.05</v>
      </c>
      <c r="F47" s="33">
        <v>311.65</v>
      </c>
      <c r="G47" s="33">
        <v>599.7</v>
      </c>
      <c r="H47" s="33">
        <v>355.8</v>
      </c>
      <c r="I47" s="33">
        <v>177.12</v>
      </c>
      <c r="J47" s="33">
        <v>130.72</v>
      </c>
      <c r="K47" s="33">
        <v>77.07</v>
      </c>
      <c r="L47" s="33">
        <v>50.37</v>
      </c>
      <c r="M47" s="33">
        <v>40</v>
      </c>
      <c r="N47" s="37">
        <f t="shared" si="0"/>
        <v>2036.1799999999998</v>
      </c>
      <c r="O47" s="38">
        <f t="shared" si="2"/>
        <v>64.56684424150177</v>
      </c>
      <c r="P47" s="39">
        <f t="shared" si="1"/>
        <v>1726.9024119931312</v>
      </c>
    </row>
    <row r="48" spans="1:16" ht="15" customHeight="1">
      <c r="A48" s="32">
        <v>2505</v>
      </c>
      <c r="B48" s="33">
        <v>26.98</v>
      </c>
      <c r="C48" s="33">
        <v>57.28</v>
      </c>
      <c r="D48" s="33">
        <v>39.92</v>
      </c>
      <c r="E48" s="33">
        <v>130.46</v>
      </c>
      <c r="F48" s="33">
        <v>228.61</v>
      </c>
      <c r="G48" s="33">
        <v>165.02</v>
      </c>
      <c r="H48" s="33">
        <v>303.61</v>
      </c>
      <c r="I48" s="33">
        <v>103.77</v>
      </c>
      <c r="J48" s="33">
        <v>79.75</v>
      </c>
      <c r="K48" s="33">
        <v>37.15</v>
      </c>
      <c r="L48" s="33">
        <v>26.51</v>
      </c>
      <c r="M48" s="33">
        <v>22.82</v>
      </c>
      <c r="N48" s="37">
        <f t="shared" si="0"/>
        <v>1221.88</v>
      </c>
      <c r="O48" s="38">
        <f t="shared" si="2"/>
        <v>38.745560629122274</v>
      </c>
      <c r="P48" s="39">
        <f t="shared" si="1"/>
        <v>1726.9024119931312</v>
      </c>
    </row>
    <row r="49" spans="1:16" ht="15" customHeight="1">
      <c r="A49" s="32">
        <v>2506</v>
      </c>
      <c r="B49" s="33">
        <v>18.64</v>
      </c>
      <c r="C49" s="33">
        <v>19.78</v>
      </c>
      <c r="D49" s="33">
        <v>62.22</v>
      </c>
      <c r="E49" s="33">
        <v>90.03</v>
      </c>
      <c r="F49" s="33">
        <v>387.68</v>
      </c>
      <c r="G49" s="33">
        <v>266.37</v>
      </c>
      <c r="H49" s="33">
        <v>381.11</v>
      </c>
      <c r="I49" s="33">
        <v>401.52</v>
      </c>
      <c r="J49" s="33">
        <v>170.38</v>
      </c>
      <c r="K49" s="33">
        <v>96.25</v>
      </c>
      <c r="L49" s="33">
        <v>47.95</v>
      </c>
      <c r="M49" s="33">
        <v>26.31</v>
      </c>
      <c r="N49" s="37">
        <f t="shared" si="0"/>
        <v>1968.24</v>
      </c>
      <c r="O49" s="38">
        <f t="shared" si="2"/>
        <v>62.41248097412481</v>
      </c>
      <c r="P49" s="39">
        <f t="shared" si="1"/>
        <v>1726.9024119931312</v>
      </c>
    </row>
    <row r="50" spans="1:16" ht="15" customHeight="1">
      <c r="A50" s="32">
        <v>2507</v>
      </c>
      <c r="B50" s="33">
        <v>21.56</v>
      </c>
      <c r="C50" s="33">
        <v>134.53</v>
      </c>
      <c r="D50" s="33">
        <v>99.71</v>
      </c>
      <c r="E50" s="33">
        <v>210.21</v>
      </c>
      <c r="F50" s="33">
        <v>198.81</v>
      </c>
      <c r="G50" s="33">
        <v>472.69</v>
      </c>
      <c r="H50" s="33">
        <v>387.85</v>
      </c>
      <c r="I50" s="33">
        <v>201.74</v>
      </c>
      <c r="J50" s="33">
        <v>141.18</v>
      </c>
      <c r="K50" s="33">
        <v>74.65</v>
      </c>
      <c r="L50" s="33">
        <v>45.19</v>
      </c>
      <c r="M50" s="33">
        <v>26.58</v>
      </c>
      <c r="N50" s="37">
        <f t="shared" si="0"/>
        <v>2014.7000000000003</v>
      </c>
      <c r="O50" s="38">
        <f t="shared" si="2"/>
        <v>63.88571790969052</v>
      </c>
      <c r="P50" s="39">
        <f t="shared" si="1"/>
        <v>1726.9024119931312</v>
      </c>
    </row>
    <row r="51" spans="1:16" ht="15" customHeight="1">
      <c r="A51" s="32">
        <v>2508</v>
      </c>
      <c r="B51" s="33">
        <v>22.93</v>
      </c>
      <c r="C51" s="33">
        <v>37.53</v>
      </c>
      <c r="D51" s="33">
        <v>99.79</v>
      </c>
      <c r="E51" s="33">
        <v>48.5</v>
      </c>
      <c r="F51" s="33">
        <v>206.49</v>
      </c>
      <c r="G51" s="33">
        <v>348.79</v>
      </c>
      <c r="H51" s="33">
        <v>319.68</v>
      </c>
      <c r="I51" s="33">
        <v>332.29</v>
      </c>
      <c r="J51" s="33">
        <v>191.03</v>
      </c>
      <c r="K51" s="33">
        <v>90.97</v>
      </c>
      <c r="L51" s="33">
        <v>39.39</v>
      </c>
      <c r="M51" s="33">
        <v>23.04</v>
      </c>
      <c r="N51" s="37">
        <f t="shared" si="0"/>
        <v>1760.43</v>
      </c>
      <c r="O51" s="38">
        <f t="shared" si="2"/>
        <v>55.82286910197869</v>
      </c>
      <c r="P51" s="39">
        <f t="shared" si="1"/>
        <v>1726.9024119931312</v>
      </c>
    </row>
    <row r="52" spans="1:16" ht="15" customHeight="1">
      <c r="A52" s="32">
        <v>2509</v>
      </c>
      <c r="B52" s="33">
        <v>16.94</v>
      </c>
      <c r="C52" s="33">
        <v>50.35</v>
      </c>
      <c r="D52" s="33">
        <v>61.48</v>
      </c>
      <c r="E52" s="33">
        <v>51.99</v>
      </c>
      <c r="F52" s="33">
        <v>322.62</v>
      </c>
      <c r="G52" s="33">
        <v>433.3</v>
      </c>
      <c r="H52" s="33">
        <v>195.09</v>
      </c>
      <c r="I52" s="33">
        <v>153.1</v>
      </c>
      <c r="J52" s="33">
        <v>102.38</v>
      </c>
      <c r="K52" s="33">
        <v>59.53</v>
      </c>
      <c r="L52" s="33">
        <v>26.91</v>
      </c>
      <c r="M52" s="33">
        <v>26.66</v>
      </c>
      <c r="N52" s="37">
        <f t="shared" si="0"/>
        <v>1500.3500000000001</v>
      </c>
      <c r="O52" s="38">
        <f t="shared" si="2"/>
        <v>47.5757864028412</v>
      </c>
      <c r="P52" s="39">
        <f t="shared" si="1"/>
        <v>1726.9024119931312</v>
      </c>
    </row>
    <row r="53" spans="1:16" ht="15" customHeight="1">
      <c r="A53" s="32">
        <v>2510</v>
      </c>
      <c r="B53" s="33">
        <v>33.18</v>
      </c>
      <c r="C53" s="33">
        <v>68.14</v>
      </c>
      <c r="D53" s="33">
        <v>96.25</v>
      </c>
      <c r="E53" s="33">
        <v>69.09</v>
      </c>
      <c r="F53" s="33">
        <v>253.33</v>
      </c>
      <c r="G53" s="33">
        <v>646.4</v>
      </c>
      <c r="H53" s="33">
        <v>298.34</v>
      </c>
      <c r="I53" s="33">
        <v>144.03</v>
      </c>
      <c r="J53" s="33">
        <v>97.29</v>
      </c>
      <c r="K53" s="33">
        <v>43.03</v>
      </c>
      <c r="L53" s="33">
        <v>24.14</v>
      </c>
      <c r="M53" s="33">
        <v>16.26</v>
      </c>
      <c r="N53" s="37">
        <f t="shared" si="0"/>
        <v>1789.4799999999998</v>
      </c>
      <c r="O53" s="38">
        <f t="shared" si="2"/>
        <v>56.74403855910705</v>
      </c>
      <c r="P53" s="39">
        <f t="shared" si="1"/>
        <v>1726.9024119931312</v>
      </c>
    </row>
    <row r="54" spans="1:16" ht="15" customHeight="1">
      <c r="A54" s="32">
        <v>2511</v>
      </c>
      <c r="B54" s="33">
        <v>47.17</v>
      </c>
      <c r="C54" s="33">
        <v>76.46</v>
      </c>
      <c r="D54" s="33">
        <v>99.88</v>
      </c>
      <c r="E54" s="33">
        <v>132.71</v>
      </c>
      <c r="F54" s="33">
        <v>364.44</v>
      </c>
      <c r="G54" s="33">
        <v>243.13</v>
      </c>
      <c r="H54" s="33">
        <v>221.36</v>
      </c>
      <c r="I54" s="33">
        <v>112.06</v>
      </c>
      <c r="J54" s="33">
        <v>67.91</v>
      </c>
      <c r="K54" s="33">
        <v>38.71</v>
      </c>
      <c r="L54" s="33">
        <v>27.37</v>
      </c>
      <c r="M54" s="33">
        <v>17.78</v>
      </c>
      <c r="N54" s="37">
        <f t="shared" si="0"/>
        <v>1448.98</v>
      </c>
      <c r="O54" s="38">
        <f t="shared" si="2"/>
        <v>45.94685438863521</v>
      </c>
      <c r="P54" s="39">
        <f t="shared" si="1"/>
        <v>1726.9024119931312</v>
      </c>
    </row>
    <row r="55" spans="1:16" ht="15" customHeight="1">
      <c r="A55" s="32">
        <v>2512</v>
      </c>
      <c r="B55" s="33">
        <v>8.13</v>
      </c>
      <c r="C55" s="33">
        <v>72.78</v>
      </c>
      <c r="D55" s="33">
        <v>143.25</v>
      </c>
      <c r="E55" s="33">
        <v>148.26</v>
      </c>
      <c r="F55" s="33">
        <v>579.4</v>
      </c>
      <c r="G55" s="33">
        <v>273.11</v>
      </c>
      <c r="H55" s="33">
        <v>211.85</v>
      </c>
      <c r="I55" s="33">
        <v>155</v>
      </c>
      <c r="J55" s="33">
        <v>86.23</v>
      </c>
      <c r="K55" s="33">
        <v>41.3</v>
      </c>
      <c r="L55" s="33">
        <v>23.59</v>
      </c>
      <c r="M55" s="33">
        <v>19.57</v>
      </c>
      <c r="N55" s="37">
        <f t="shared" si="0"/>
        <v>1762.4699999999996</v>
      </c>
      <c r="O55" s="38">
        <f t="shared" si="2"/>
        <v>55.88755707762556</v>
      </c>
      <c r="P55" s="39">
        <f t="shared" si="1"/>
        <v>1726.9024119931312</v>
      </c>
    </row>
    <row r="56" spans="1:16" ht="15" customHeight="1">
      <c r="A56" s="32">
        <v>2513</v>
      </c>
      <c r="B56" s="33">
        <v>23.93</v>
      </c>
      <c r="C56" s="33">
        <v>208.2</v>
      </c>
      <c r="D56" s="33">
        <v>275.96</v>
      </c>
      <c r="E56" s="33">
        <v>357.01</v>
      </c>
      <c r="F56" s="33">
        <v>782.27</v>
      </c>
      <c r="G56" s="33">
        <v>757.38</v>
      </c>
      <c r="H56" s="33">
        <v>376.19</v>
      </c>
      <c r="I56" s="33">
        <v>216.26</v>
      </c>
      <c r="J56" s="33">
        <v>270.52</v>
      </c>
      <c r="K56" s="33">
        <v>109.56</v>
      </c>
      <c r="L56" s="33">
        <v>46.83</v>
      </c>
      <c r="M56" s="33">
        <v>32.24</v>
      </c>
      <c r="N56" s="37">
        <f t="shared" si="0"/>
        <v>3456.3499999999995</v>
      </c>
      <c r="O56" s="38">
        <f t="shared" si="2"/>
        <v>109.6001395230847</v>
      </c>
      <c r="P56" s="39">
        <f t="shared" si="1"/>
        <v>1726.9024119931312</v>
      </c>
    </row>
    <row r="57" spans="1:16" ht="15" customHeight="1">
      <c r="A57" s="32">
        <v>2514</v>
      </c>
      <c r="B57" s="33">
        <v>18.3</v>
      </c>
      <c r="C57" s="33">
        <v>142</v>
      </c>
      <c r="D57" s="33">
        <v>154</v>
      </c>
      <c r="E57" s="33">
        <v>642</v>
      </c>
      <c r="F57" s="33">
        <v>877</v>
      </c>
      <c r="G57" s="33">
        <v>737</v>
      </c>
      <c r="H57" s="33">
        <v>586</v>
      </c>
      <c r="I57" s="33">
        <v>296</v>
      </c>
      <c r="J57" s="33">
        <v>199</v>
      </c>
      <c r="K57" s="33">
        <v>109</v>
      </c>
      <c r="L57" s="33">
        <v>46.9</v>
      </c>
      <c r="M57" s="33">
        <v>25.4</v>
      </c>
      <c r="N57" s="37">
        <f t="shared" si="0"/>
        <v>3832.6000000000004</v>
      </c>
      <c r="O57" s="38">
        <f t="shared" si="2"/>
        <v>121.53094875697617</v>
      </c>
      <c r="P57" s="39">
        <f t="shared" si="1"/>
        <v>1726.9024119931312</v>
      </c>
    </row>
    <row r="58" spans="1:16" ht="15" customHeight="1">
      <c r="A58" s="32">
        <v>2515</v>
      </c>
      <c r="B58" s="33">
        <v>49.1</v>
      </c>
      <c r="C58" s="33">
        <v>27.56</v>
      </c>
      <c r="D58" s="33">
        <v>65.79</v>
      </c>
      <c r="E58" s="33">
        <v>32.64</v>
      </c>
      <c r="F58" s="33">
        <v>381.97</v>
      </c>
      <c r="G58" s="33">
        <v>341.19</v>
      </c>
      <c r="H58" s="33">
        <v>361.84</v>
      </c>
      <c r="I58" s="33">
        <v>325.47</v>
      </c>
      <c r="J58" s="33">
        <v>230.52</v>
      </c>
      <c r="K58" s="33">
        <v>83.2</v>
      </c>
      <c r="L58" s="33">
        <v>34.39</v>
      </c>
      <c r="M58" s="33">
        <v>42.97</v>
      </c>
      <c r="N58" s="37">
        <f t="shared" si="0"/>
        <v>1976.64</v>
      </c>
      <c r="O58" s="38">
        <f t="shared" si="2"/>
        <v>62.67884322678843</v>
      </c>
      <c r="P58" s="39">
        <f t="shared" si="1"/>
        <v>1726.9024119931312</v>
      </c>
    </row>
    <row r="59" spans="1:16" ht="15" customHeight="1">
      <c r="A59" s="32">
        <v>2516</v>
      </c>
      <c r="B59" s="33">
        <v>7.28</v>
      </c>
      <c r="C59" s="33">
        <v>96.74</v>
      </c>
      <c r="D59" s="33">
        <v>217.64</v>
      </c>
      <c r="E59" s="33">
        <v>377.48</v>
      </c>
      <c r="F59" s="33">
        <v>1158.28</v>
      </c>
      <c r="G59" s="33">
        <v>1173.31</v>
      </c>
      <c r="H59" s="33">
        <v>571.1</v>
      </c>
      <c r="I59" s="33">
        <v>282.1</v>
      </c>
      <c r="J59" s="33">
        <v>209.52</v>
      </c>
      <c r="K59" s="33">
        <v>99.36</v>
      </c>
      <c r="L59" s="33">
        <v>36.29</v>
      </c>
      <c r="M59" s="33">
        <v>25.21</v>
      </c>
      <c r="N59" s="37">
        <f t="shared" si="0"/>
        <v>4254.3099999999995</v>
      </c>
      <c r="O59" s="38">
        <f t="shared" si="2"/>
        <v>134.9032851344495</v>
      </c>
      <c r="P59" s="39">
        <f t="shared" si="1"/>
        <v>1726.9024119931312</v>
      </c>
    </row>
    <row r="60" spans="1:16" ht="15" customHeight="1">
      <c r="A60" s="32">
        <v>2517</v>
      </c>
      <c r="B60" s="33">
        <v>23.4</v>
      </c>
      <c r="C60" s="33">
        <v>115.43</v>
      </c>
      <c r="D60" s="33">
        <v>131.59</v>
      </c>
      <c r="E60" s="33">
        <v>61.86</v>
      </c>
      <c r="F60" s="33">
        <v>440.21</v>
      </c>
      <c r="G60" s="33">
        <v>555.9</v>
      </c>
      <c r="H60" s="33">
        <v>294.54</v>
      </c>
      <c r="I60" s="33">
        <v>393.9</v>
      </c>
      <c r="J60" s="33">
        <v>143.68</v>
      </c>
      <c r="K60" s="33">
        <v>142.99</v>
      </c>
      <c r="L60" s="33">
        <v>31.66</v>
      </c>
      <c r="M60" s="33">
        <v>14.81</v>
      </c>
      <c r="N60" s="37">
        <f t="shared" si="0"/>
        <v>2349.97</v>
      </c>
      <c r="O60" s="38">
        <f t="shared" si="2"/>
        <v>74.51705986808726</v>
      </c>
      <c r="P60" s="39">
        <f t="shared" si="1"/>
        <v>1726.9024119931312</v>
      </c>
    </row>
    <row r="61" spans="1:16" ht="15" customHeight="1">
      <c r="A61" s="32">
        <v>2518</v>
      </c>
      <c r="B61" s="33">
        <v>7.75</v>
      </c>
      <c r="C61" s="33">
        <v>50.6</v>
      </c>
      <c r="D61" s="33">
        <v>331.35</v>
      </c>
      <c r="E61" s="33">
        <v>346.9</v>
      </c>
      <c r="F61" s="33">
        <v>718.76</v>
      </c>
      <c r="G61" s="33">
        <v>894.5</v>
      </c>
      <c r="H61" s="33">
        <v>610.33</v>
      </c>
      <c r="I61" s="33">
        <v>354.85</v>
      </c>
      <c r="J61" s="33">
        <v>233.99</v>
      </c>
      <c r="K61" s="33">
        <v>103.08</v>
      </c>
      <c r="L61" s="33">
        <v>45.27</v>
      </c>
      <c r="M61" s="33">
        <v>23.19</v>
      </c>
      <c r="N61" s="37">
        <f t="shared" si="0"/>
        <v>3720.5699999999997</v>
      </c>
      <c r="O61" s="38">
        <f t="shared" si="2"/>
        <v>117.978500761035</v>
      </c>
      <c r="P61" s="39">
        <f t="shared" si="1"/>
        <v>1726.9024119931312</v>
      </c>
    </row>
    <row r="62" spans="1:16" ht="15" customHeight="1">
      <c r="A62" s="32">
        <v>2519</v>
      </c>
      <c r="B62" s="33">
        <v>20.1</v>
      </c>
      <c r="C62" s="33">
        <v>84.5</v>
      </c>
      <c r="D62" s="33">
        <v>102.82</v>
      </c>
      <c r="E62" s="33">
        <v>33.01</v>
      </c>
      <c r="F62" s="33">
        <v>202.35</v>
      </c>
      <c r="G62" s="33">
        <v>386.73</v>
      </c>
      <c r="H62" s="33">
        <v>353.38</v>
      </c>
      <c r="I62" s="33">
        <v>189.82</v>
      </c>
      <c r="J62" s="33">
        <v>132.71</v>
      </c>
      <c r="K62" s="33">
        <v>96.6</v>
      </c>
      <c r="L62" s="33">
        <v>11.03</v>
      </c>
      <c r="M62" s="33">
        <v>7.96</v>
      </c>
      <c r="N62" s="37">
        <f t="shared" si="0"/>
        <v>1621.0099999999998</v>
      </c>
      <c r="O62" s="38">
        <f t="shared" si="2"/>
        <v>51.401889903602225</v>
      </c>
      <c r="P62" s="39">
        <f t="shared" si="1"/>
        <v>1726.9024119931312</v>
      </c>
    </row>
    <row r="63" spans="1:16" ht="15" customHeight="1">
      <c r="A63" s="32">
        <v>2520</v>
      </c>
      <c r="B63" s="33">
        <v>52.39</v>
      </c>
      <c r="C63" s="33">
        <v>89.14</v>
      </c>
      <c r="D63" s="33">
        <v>63.28</v>
      </c>
      <c r="E63" s="33">
        <v>66.05</v>
      </c>
      <c r="F63" s="33">
        <v>141.96</v>
      </c>
      <c r="G63" s="33">
        <v>576.03</v>
      </c>
      <c r="H63" s="33">
        <v>353.89</v>
      </c>
      <c r="I63" s="33">
        <v>237.95</v>
      </c>
      <c r="J63" s="33">
        <v>137.12</v>
      </c>
      <c r="K63" s="33">
        <v>133.75</v>
      </c>
      <c r="L63" s="33">
        <v>48.34</v>
      </c>
      <c r="M63" s="33">
        <v>25.75</v>
      </c>
      <c r="N63" s="37">
        <f t="shared" si="0"/>
        <v>1925.6499999999999</v>
      </c>
      <c r="O63" s="38">
        <f t="shared" si="2"/>
        <v>61.06196093353627</v>
      </c>
      <c r="P63" s="39">
        <f t="shared" si="1"/>
        <v>1726.9024119931312</v>
      </c>
    </row>
    <row r="64" spans="1:16" ht="15" customHeight="1">
      <c r="A64" s="32">
        <v>2521</v>
      </c>
      <c r="B64" s="33">
        <v>10.59</v>
      </c>
      <c r="C64" s="33">
        <v>96.32</v>
      </c>
      <c r="D64" s="33">
        <v>91.9</v>
      </c>
      <c r="E64" s="33">
        <v>525.29</v>
      </c>
      <c r="F64" s="33">
        <v>551.36</v>
      </c>
      <c r="G64" s="33">
        <v>660.02</v>
      </c>
      <c r="H64" s="33">
        <v>425.23</v>
      </c>
      <c r="I64" s="33">
        <v>185.14</v>
      </c>
      <c r="J64" s="33">
        <v>165.89</v>
      </c>
      <c r="K64" s="33">
        <v>57.68</v>
      </c>
      <c r="L64" s="33">
        <v>27.48</v>
      </c>
      <c r="M64" s="33">
        <v>4.8</v>
      </c>
      <c r="N64" s="37">
        <f t="shared" si="0"/>
        <v>2801.7</v>
      </c>
      <c r="O64" s="38">
        <f t="shared" si="2"/>
        <v>88.84132420091325</v>
      </c>
      <c r="P64" s="39">
        <f t="shared" si="1"/>
        <v>1726.9024119931312</v>
      </c>
    </row>
    <row r="65" spans="1:16" ht="15" customHeight="1">
      <c r="A65" s="32">
        <v>2522</v>
      </c>
      <c r="B65" s="33">
        <v>2.15</v>
      </c>
      <c r="C65" s="33">
        <v>64.82</v>
      </c>
      <c r="D65" s="33">
        <v>164.06</v>
      </c>
      <c r="E65" s="33">
        <v>39.48</v>
      </c>
      <c r="F65" s="33">
        <v>156.71</v>
      </c>
      <c r="G65" s="33">
        <v>131.35</v>
      </c>
      <c r="H65" s="33">
        <v>311</v>
      </c>
      <c r="I65" s="33">
        <v>93</v>
      </c>
      <c r="J65" s="33">
        <v>92.4</v>
      </c>
      <c r="K65" s="33">
        <v>17.44</v>
      </c>
      <c r="L65" s="33">
        <v>5.68</v>
      </c>
      <c r="M65" s="33">
        <v>2.41</v>
      </c>
      <c r="N65" s="37">
        <f t="shared" si="0"/>
        <v>1080.5000000000002</v>
      </c>
      <c r="O65" s="38">
        <f t="shared" si="2"/>
        <v>34.26243023845765</v>
      </c>
      <c r="P65" s="39">
        <f t="shared" si="1"/>
        <v>1726.9024119931312</v>
      </c>
    </row>
    <row r="66" spans="1:16" ht="15" customHeight="1">
      <c r="A66" s="32">
        <v>2523</v>
      </c>
      <c r="B66" s="33">
        <v>7.34</v>
      </c>
      <c r="C66" s="33">
        <v>38.5</v>
      </c>
      <c r="D66" s="33">
        <v>155.57</v>
      </c>
      <c r="E66" s="33">
        <v>137.4</v>
      </c>
      <c r="F66" s="33">
        <v>179.6</v>
      </c>
      <c r="G66" s="33">
        <v>637.02</v>
      </c>
      <c r="H66" s="33">
        <v>194.41</v>
      </c>
      <c r="I66" s="33">
        <v>123.23</v>
      </c>
      <c r="J66" s="33">
        <v>128.38</v>
      </c>
      <c r="K66" s="33">
        <v>53.91</v>
      </c>
      <c r="L66" s="33">
        <v>23.73</v>
      </c>
      <c r="M66" s="33">
        <v>5.75</v>
      </c>
      <c r="N66" s="37">
        <f t="shared" si="0"/>
        <v>1684.84</v>
      </c>
      <c r="O66" s="38">
        <f t="shared" si="2"/>
        <v>53.425925925925924</v>
      </c>
      <c r="P66" s="39">
        <f t="shared" si="1"/>
        <v>1726.9024119931312</v>
      </c>
    </row>
    <row r="67" spans="1:16" ht="15" customHeight="1">
      <c r="A67" s="32">
        <v>2524</v>
      </c>
      <c r="B67" s="33">
        <v>3.68</v>
      </c>
      <c r="C67" s="33">
        <v>139.12</v>
      </c>
      <c r="D67" s="33">
        <v>181.73</v>
      </c>
      <c r="E67" s="33">
        <v>304.53</v>
      </c>
      <c r="F67" s="33">
        <v>463.03</v>
      </c>
      <c r="G67" s="33">
        <v>377.97</v>
      </c>
      <c r="H67" s="33">
        <v>233.57</v>
      </c>
      <c r="I67" s="33">
        <v>269.29</v>
      </c>
      <c r="J67" s="33">
        <v>191.92</v>
      </c>
      <c r="K67" s="33">
        <v>81.53</v>
      </c>
      <c r="L67" s="33">
        <v>39.16</v>
      </c>
      <c r="M67" s="33">
        <v>20.28</v>
      </c>
      <c r="N67" s="37">
        <f t="shared" si="0"/>
        <v>2305.81</v>
      </c>
      <c r="O67" s="38">
        <f t="shared" si="2"/>
        <v>73.11675545408423</v>
      </c>
      <c r="P67" s="39">
        <f t="shared" si="1"/>
        <v>1726.9024119931312</v>
      </c>
    </row>
    <row r="68" spans="1:16" ht="15" customHeight="1">
      <c r="A68" s="32">
        <v>2525</v>
      </c>
      <c r="B68" s="33">
        <v>29.79</v>
      </c>
      <c r="C68" s="33">
        <v>49.52</v>
      </c>
      <c r="D68" s="33">
        <v>109.2</v>
      </c>
      <c r="E68" s="33">
        <v>43.8</v>
      </c>
      <c r="F68" s="33">
        <v>98.12</v>
      </c>
      <c r="G68" s="33">
        <v>290.61</v>
      </c>
      <c r="H68" s="33">
        <v>223.96</v>
      </c>
      <c r="I68" s="33">
        <v>112.39</v>
      </c>
      <c r="J68" s="33">
        <v>72.09</v>
      </c>
      <c r="K68" s="33">
        <v>28.18</v>
      </c>
      <c r="L68" s="33">
        <v>16.37</v>
      </c>
      <c r="M68" s="33">
        <v>7.19</v>
      </c>
      <c r="N68" s="37">
        <f t="shared" si="0"/>
        <v>1081.22</v>
      </c>
      <c r="O68" s="38">
        <f t="shared" si="2"/>
        <v>34.285261288685945</v>
      </c>
      <c r="P68" s="39">
        <f t="shared" si="1"/>
        <v>1726.9024119931312</v>
      </c>
    </row>
    <row r="69" spans="1:16" ht="15" customHeight="1">
      <c r="A69" s="32">
        <v>2526</v>
      </c>
      <c r="B69" s="33">
        <v>1.8</v>
      </c>
      <c r="C69" s="33">
        <v>10.19</v>
      </c>
      <c r="D69" s="33">
        <v>41.05</v>
      </c>
      <c r="E69" s="33">
        <v>19.06</v>
      </c>
      <c r="F69" s="33">
        <v>114.84</v>
      </c>
      <c r="G69" s="33">
        <v>343.35</v>
      </c>
      <c r="H69" s="33">
        <v>240.84</v>
      </c>
      <c r="I69" s="33">
        <v>303.98</v>
      </c>
      <c r="J69" s="33">
        <v>107.59</v>
      </c>
      <c r="K69" s="33">
        <v>37.24</v>
      </c>
      <c r="L69" s="33">
        <v>21.27</v>
      </c>
      <c r="M69" s="33">
        <v>7.19</v>
      </c>
      <c r="N69" s="37">
        <f t="shared" si="0"/>
        <v>1248.4</v>
      </c>
      <c r="O69" s="38">
        <f t="shared" si="2"/>
        <v>39.58650431253171</v>
      </c>
      <c r="P69" s="39">
        <f t="shared" si="1"/>
        <v>1726.9024119931312</v>
      </c>
    </row>
    <row r="70" spans="1:16" ht="15" customHeight="1">
      <c r="A70" s="32">
        <v>2527</v>
      </c>
      <c r="B70" s="33">
        <v>11</v>
      </c>
      <c r="C70" s="33">
        <v>69.99</v>
      </c>
      <c r="D70" s="33">
        <v>141.39</v>
      </c>
      <c r="E70" s="33">
        <v>106.84</v>
      </c>
      <c r="F70" s="33">
        <v>200.92</v>
      </c>
      <c r="G70" s="33">
        <v>353.69</v>
      </c>
      <c r="H70" s="33">
        <v>290.34</v>
      </c>
      <c r="I70" s="33">
        <v>133.42</v>
      </c>
      <c r="J70" s="33">
        <v>60.98</v>
      </c>
      <c r="K70" s="33">
        <v>17.23</v>
      </c>
      <c r="L70" s="33">
        <v>10.68</v>
      </c>
      <c r="M70" s="33">
        <v>13.06</v>
      </c>
      <c r="N70" s="37">
        <f t="shared" si="0"/>
        <v>1409.54</v>
      </c>
      <c r="O70" s="38">
        <f t="shared" si="2"/>
        <v>44.696220192795536</v>
      </c>
      <c r="P70" s="39">
        <f t="shared" si="1"/>
        <v>1726.9024119931312</v>
      </c>
    </row>
    <row r="71" spans="1:16" ht="15" customHeight="1">
      <c r="A71" s="32">
        <v>2528</v>
      </c>
      <c r="B71" s="33">
        <v>15.21</v>
      </c>
      <c r="C71" s="33">
        <v>51.59</v>
      </c>
      <c r="D71" s="33">
        <v>80.08</v>
      </c>
      <c r="E71" s="33">
        <v>71.05</v>
      </c>
      <c r="F71" s="33">
        <v>136.66</v>
      </c>
      <c r="G71" s="33">
        <v>257.84</v>
      </c>
      <c r="H71" s="33">
        <v>200.04</v>
      </c>
      <c r="I71" s="33">
        <v>315.39</v>
      </c>
      <c r="J71" s="33">
        <v>151.89</v>
      </c>
      <c r="K71" s="33">
        <v>50.1</v>
      </c>
      <c r="L71" s="33">
        <v>25.53</v>
      </c>
      <c r="M71" s="33">
        <v>43.61</v>
      </c>
      <c r="N71" s="37">
        <f t="shared" si="0"/>
        <v>1398.9899999999998</v>
      </c>
      <c r="O71" s="38">
        <f t="shared" si="2"/>
        <v>44.361681887366814</v>
      </c>
      <c r="P71" s="39">
        <f t="shared" si="1"/>
        <v>1726.9024119931312</v>
      </c>
    </row>
    <row r="72" spans="1:16" ht="15" customHeight="1">
      <c r="A72" s="32">
        <v>2529</v>
      </c>
      <c r="B72" s="33">
        <v>45.4</v>
      </c>
      <c r="C72" s="33">
        <v>106.04</v>
      </c>
      <c r="D72" s="33">
        <v>120.98</v>
      </c>
      <c r="E72" s="33">
        <v>126.75</v>
      </c>
      <c r="F72" s="33">
        <v>223.63</v>
      </c>
      <c r="G72" s="33">
        <v>290.51</v>
      </c>
      <c r="H72" s="33">
        <v>120.63</v>
      </c>
      <c r="I72" s="33">
        <v>82.61</v>
      </c>
      <c r="J72" s="33">
        <v>71.99</v>
      </c>
      <c r="K72" s="33">
        <v>43.61</v>
      </c>
      <c r="L72" s="33">
        <v>23.34</v>
      </c>
      <c r="M72" s="33">
        <v>30.38</v>
      </c>
      <c r="N72" s="37">
        <f aca="true" t="shared" si="3" ref="N72:N100">SUM(B72:M72)</f>
        <v>1285.87</v>
      </c>
      <c r="O72" s="38">
        <f t="shared" si="2"/>
        <v>40.77467021816337</v>
      </c>
      <c r="P72" s="39">
        <f aca="true" t="shared" si="4" ref="P72:P106">$N$111</f>
        <v>1726.9024119931312</v>
      </c>
    </row>
    <row r="73" spans="1:16" ht="15" customHeight="1">
      <c r="A73" s="32">
        <v>2530</v>
      </c>
      <c r="B73" s="33">
        <v>30.03</v>
      </c>
      <c r="C73" s="33">
        <v>60.97</v>
      </c>
      <c r="D73" s="33">
        <v>83.49</v>
      </c>
      <c r="E73" s="33">
        <v>32.1</v>
      </c>
      <c r="F73" s="33">
        <v>327.75</v>
      </c>
      <c r="G73" s="33">
        <v>209.62</v>
      </c>
      <c r="H73" s="33">
        <v>174.41</v>
      </c>
      <c r="I73" s="33">
        <v>143.36</v>
      </c>
      <c r="J73" s="33">
        <v>75.74</v>
      </c>
      <c r="K73" s="33">
        <v>27.61</v>
      </c>
      <c r="L73" s="33">
        <v>22.2</v>
      </c>
      <c r="M73" s="33">
        <v>21.78</v>
      </c>
      <c r="N73" s="37">
        <f t="shared" si="3"/>
        <v>1209.06</v>
      </c>
      <c r="O73" s="38">
        <f aca="true" t="shared" si="5" ref="O73:O107">N73*1000000/(365*86400)</f>
        <v>38.33904109589041</v>
      </c>
      <c r="P73" s="39">
        <f t="shared" si="4"/>
        <v>1726.9024119931312</v>
      </c>
    </row>
    <row r="74" spans="1:16" ht="15" customHeight="1">
      <c r="A74" s="32">
        <v>2531</v>
      </c>
      <c r="B74" s="33">
        <v>63.93</v>
      </c>
      <c r="C74" s="33">
        <v>123.05</v>
      </c>
      <c r="D74" s="33">
        <v>271.12</v>
      </c>
      <c r="E74" s="33">
        <v>208.52</v>
      </c>
      <c r="F74" s="33">
        <v>223.75</v>
      </c>
      <c r="G74" s="33">
        <v>203.34</v>
      </c>
      <c r="H74" s="33">
        <v>205.34</v>
      </c>
      <c r="I74" s="33">
        <v>154.22</v>
      </c>
      <c r="J74" s="33">
        <v>101.77</v>
      </c>
      <c r="K74" s="33">
        <v>33.73</v>
      </c>
      <c r="L74" s="33">
        <v>14.23</v>
      </c>
      <c r="M74" s="33">
        <v>17.32</v>
      </c>
      <c r="N74" s="37">
        <f t="shared" si="3"/>
        <v>1620.32</v>
      </c>
      <c r="O74" s="38">
        <f t="shared" si="5"/>
        <v>51.38001014713343</v>
      </c>
      <c r="P74" s="39">
        <f t="shared" si="4"/>
        <v>1726.9024119931312</v>
      </c>
    </row>
    <row r="75" spans="1:16" ht="15" customHeight="1">
      <c r="A75" s="32">
        <v>2532</v>
      </c>
      <c r="B75" s="33">
        <v>37.55</v>
      </c>
      <c r="C75" s="33">
        <v>60.14</v>
      </c>
      <c r="D75" s="33">
        <v>98.47</v>
      </c>
      <c r="E75" s="33">
        <v>125.3</v>
      </c>
      <c r="F75" s="33">
        <v>135.31</v>
      </c>
      <c r="G75" s="33">
        <v>238.3</v>
      </c>
      <c r="H75" s="33">
        <v>296.61</v>
      </c>
      <c r="I75" s="33">
        <v>122.91</v>
      </c>
      <c r="J75" s="33">
        <v>79.89</v>
      </c>
      <c r="K75" s="33">
        <v>45.6</v>
      </c>
      <c r="L75" s="33">
        <v>28.71</v>
      </c>
      <c r="M75" s="33">
        <v>17.65</v>
      </c>
      <c r="N75" s="37">
        <f t="shared" si="3"/>
        <v>1286.44</v>
      </c>
      <c r="O75" s="38">
        <f t="shared" si="5"/>
        <v>40.79274479959412</v>
      </c>
      <c r="P75" s="39">
        <f t="shared" si="4"/>
        <v>1726.9024119931312</v>
      </c>
    </row>
    <row r="76" spans="1:16" ht="15" customHeight="1">
      <c r="A76" s="32">
        <v>2533</v>
      </c>
      <c r="B76" s="33">
        <v>58.51</v>
      </c>
      <c r="C76" s="33">
        <v>125.43</v>
      </c>
      <c r="D76" s="33">
        <v>136.01</v>
      </c>
      <c r="E76" s="33">
        <v>67.95</v>
      </c>
      <c r="F76" s="33">
        <v>117.5</v>
      </c>
      <c r="G76" s="33">
        <v>167.83</v>
      </c>
      <c r="H76" s="33">
        <v>131.38</v>
      </c>
      <c r="I76" s="33">
        <v>99.33</v>
      </c>
      <c r="J76" s="33">
        <v>51.86</v>
      </c>
      <c r="K76" s="33">
        <v>37.68</v>
      </c>
      <c r="L76" s="33">
        <v>37.27</v>
      </c>
      <c r="M76" s="33">
        <v>36.5</v>
      </c>
      <c r="N76" s="37">
        <f t="shared" si="3"/>
        <v>1067.25</v>
      </c>
      <c r="O76" s="38">
        <f t="shared" si="5"/>
        <v>33.842275494672755</v>
      </c>
      <c r="P76" s="39">
        <f t="shared" si="4"/>
        <v>1726.9024119931312</v>
      </c>
    </row>
    <row r="77" spans="1:16" s="19" customFormat="1" ht="15" customHeight="1">
      <c r="A77" s="34">
        <v>2534</v>
      </c>
      <c r="B77" s="40">
        <v>23.29</v>
      </c>
      <c r="C77" s="40">
        <v>28.45</v>
      </c>
      <c r="D77" s="40">
        <v>26.47</v>
      </c>
      <c r="E77" s="40">
        <v>44.65</v>
      </c>
      <c r="F77" s="40">
        <v>131.31</v>
      </c>
      <c r="G77" s="40">
        <v>183.79</v>
      </c>
      <c r="H77" s="40">
        <v>106.91</v>
      </c>
      <c r="I77" s="40">
        <v>102.72</v>
      </c>
      <c r="J77" s="40">
        <v>51.42</v>
      </c>
      <c r="K77" s="40">
        <v>12.95</v>
      </c>
      <c r="L77" s="40">
        <v>12.91</v>
      </c>
      <c r="M77" s="40">
        <v>15.74</v>
      </c>
      <c r="N77" s="37">
        <f t="shared" si="3"/>
        <v>740.61</v>
      </c>
      <c r="O77" s="38">
        <f t="shared" si="5"/>
        <v>23.48458904109589</v>
      </c>
      <c r="P77" s="39">
        <f t="shared" si="4"/>
        <v>1726.9024119931312</v>
      </c>
    </row>
    <row r="78" spans="1:16" ht="15" customHeight="1">
      <c r="A78" s="32">
        <v>2535</v>
      </c>
      <c r="B78" s="33">
        <v>17.63</v>
      </c>
      <c r="C78" s="33">
        <v>15.37</v>
      </c>
      <c r="D78" s="33">
        <v>12.29</v>
      </c>
      <c r="E78" s="33">
        <v>41.19</v>
      </c>
      <c r="F78" s="33">
        <v>111.09</v>
      </c>
      <c r="G78" s="33">
        <v>192.2</v>
      </c>
      <c r="H78" s="33">
        <v>123.79</v>
      </c>
      <c r="I78" s="33">
        <v>81.08</v>
      </c>
      <c r="J78" s="33">
        <v>89.98</v>
      </c>
      <c r="K78" s="33">
        <v>23.73</v>
      </c>
      <c r="L78" s="33">
        <v>12.42</v>
      </c>
      <c r="M78" s="33">
        <v>13.42</v>
      </c>
      <c r="N78" s="37">
        <f t="shared" si="3"/>
        <v>734.1899999999999</v>
      </c>
      <c r="O78" s="38">
        <f t="shared" si="5"/>
        <v>23.28101217656012</v>
      </c>
      <c r="P78" s="39">
        <f t="shared" si="4"/>
        <v>1726.9024119931312</v>
      </c>
    </row>
    <row r="79" spans="1:16" ht="15" customHeight="1">
      <c r="A79" s="32">
        <v>2536</v>
      </c>
      <c r="B79" s="33">
        <v>43.1</v>
      </c>
      <c r="C79" s="33">
        <v>50.2</v>
      </c>
      <c r="D79" s="33">
        <v>47.3</v>
      </c>
      <c r="E79" s="33">
        <v>47</v>
      </c>
      <c r="F79" s="33">
        <v>47.9</v>
      </c>
      <c r="G79" s="33">
        <v>187</v>
      </c>
      <c r="H79" s="33">
        <v>116</v>
      </c>
      <c r="I79" s="33">
        <v>48.5</v>
      </c>
      <c r="J79" s="33">
        <v>33.5</v>
      </c>
      <c r="K79" s="33">
        <v>20.1</v>
      </c>
      <c r="L79" s="33">
        <v>8.47</v>
      </c>
      <c r="M79" s="33">
        <v>29.1</v>
      </c>
      <c r="N79" s="37">
        <f t="shared" si="3"/>
        <v>678.1700000000001</v>
      </c>
      <c r="O79" s="38">
        <f t="shared" si="5"/>
        <v>21.504629629629633</v>
      </c>
      <c r="P79" s="39">
        <f t="shared" si="4"/>
        <v>1726.9024119931312</v>
      </c>
    </row>
    <row r="80" spans="1:16" ht="15" customHeight="1">
      <c r="A80" s="32">
        <v>2537</v>
      </c>
      <c r="B80" s="33">
        <v>30.6</v>
      </c>
      <c r="C80" s="33">
        <v>57.8</v>
      </c>
      <c r="D80" s="33">
        <v>114</v>
      </c>
      <c r="E80" s="33">
        <v>118</v>
      </c>
      <c r="F80" s="33">
        <v>612</v>
      </c>
      <c r="G80" s="33">
        <v>735</v>
      </c>
      <c r="H80" s="33">
        <v>289</v>
      </c>
      <c r="I80" s="33">
        <v>163</v>
      </c>
      <c r="J80" s="33">
        <v>142</v>
      </c>
      <c r="K80" s="33">
        <v>64.1</v>
      </c>
      <c r="L80" s="33">
        <v>23.8</v>
      </c>
      <c r="M80" s="33">
        <v>24.6</v>
      </c>
      <c r="N80" s="37">
        <f t="shared" si="3"/>
        <v>2373.9</v>
      </c>
      <c r="O80" s="38">
        <f t="shared" si="5"/>
        <v>75.27587519025874</v>
      </c>
      <c r="P80" s="39">
        <f t="shared" si="4"/>
        <v>1726.9024119931312</v>
      </c>
    </row>
    <row r="81" spans="1:16" ht="15" customHeight="1">
      <c r="A81" s="32">
        <v>2538</v>
      </c>
      <c r="B81" s="33">
        <v>36.62</v>
      </c>
      <c r="C81" s="33">
        <v>76.18</v>
      </c>
      <c r="D81" s="33">
        <v>60.02</v>
      </c>
      <c r="E81" s="33">
        <v>133.71</v>
      </c>
      <c r="F81" s="33">
        <v>497.13</v>
      </c>
      <c r="G81" s="33">
        <v>644.23</v>
      </c>
      <c r="H81" s="33">
        <v>288.97</v>
      </c>
      <c r="I81" s="33">
        <v>143.36</v>
      </c>
      <c r="J81" s="33">
        <v>86.63</v>
      </c>
      <c r="K81" s="33">
        <v>40.11</v>
      </c>
      <c r="L81" s="33">
        <v>55.69</v>
      </c>
      <c r="M81" s="33">
        <v>33.42</v>
      </c>
      <c r="N81" s="37">
        <f t="shared" si="3"/>
        <v>2096.07</v>
      </c>
      <c r="O81" s="38">
        <f t="shared" si="5"/>
        <v>66.46594368340945</v>
      </c>
      <c r="P81" s="39">
        <f t="shared" si="4"/>
        <v>1726.9024119931312</v>
      </c>
    </row>
    <row r="82" spans="1:16" ht="15" customHeight="1">
      <c r="A82" s="32">
        <v>2539</v>
      </c>
      <c r="B82" s="33">
        <v>61.359</v>
      </c>
      <c r="C82" s="33">
        <v>67.857</v>
      </c>
      <c r="D82" s="33">
        <v>153.844</v>
      </c>
      <c r="E82" s="33">
        <v>120.813</v>
      </c>
      <c r="F82" s="33">
        <v>247.843</v>
      </c>
      <c r="G82" s="33">
        <v>325.417</v>
      </c>
      <c r="H82" s="33">
        <v>160.592</v>
      </c>
      <c r="I82" s="33">
        <v>123.612</v>
      </c>
      <c r="J82" s="33">
        <v>59.54</v>
      </c>
      <c r="K82" s="33">
        <v>27.695</v>
      </c>
      <c r="L82" s="33">
        <v>22.37</v>
      </c>
      <c r="M82" s="33">
        <v>24.634</v>
      </c>
      <c r="N82" s="37">
        <f t="shared" si="3"/>
        <v>1395.576</v>
      </c>
      <c r="O82" s="38">
        <f t="shared" si="5"/>
        <v>44.25342465753425</v>
      </c>
      <c r="P82" s="39">
        <f t="shared" si="4"/>
        <v>1726.9024119931312</v>
      </c>
    </row>
    <row r="83" spans="1:16" ht="15" customHeight="1">
      <c r="A83" s="32">
        <v>2540</v>
      </c>
      <c r="B83" s="33">
        <v>37.472</v>
      </c>
      <c r="C83" s="33">
        <v>55.871</v>
      </c>
      <c r="D83" s="33">
        <v>49.524</v>
      </c>
      <c r="E83" s="33">
        <v>113.348</v>
      </c>
      <c r="F83" s="33">
        <v>114.817</v>
      </c>
      <c r="G83" s="33">
        <v>198.53</v>
      </c>
      <c r="H83" s="33">
        <v>233.12</v>
      </c>
      <c r="I83" s="33">
        <v>83.4</v>
      </c>
      <c r="J83" s="33">
        <v>38.98</v>
      </c>
      <c r="K83" s="33">
        <v>21.32</v>
      </c>
      <c r="L83" s="33">
        <v>13.56</v>
      </c>
      <c r="M83" s="33">
        <v>26.395</v>
      </c>
      <c r="N83" s="37">
        <f t="shared" si="3"/>
        <v>986.337</v>
      </c>
      <c r="O83" s="38">
        <f t="shared" si="5"/>
        <v>31.276541095890412</v>
      </c>
      <c r="P83" s="39">
        <f t="shared" si="4"/>
        <v>1726.9024119931312</v>
      </c>
    </row>
    <row r="84" spans="1:16" ht="15" customHeight="1">
      <c r="A84" s="32">
        <v>2541</v>
      </c>
      <c r="B84" s="33">
        <v>55.013</v>
      </c>
      <c r="C84" s="33">
        <v>52.815</v>
      </c>
      <c r="D84" s="33">
        <v>24.57</v>
      </c>
      <c r="E84" s="33">
        <v>42.955</v>
      </c>
      <c r="F84" s="33">
        <v>78.036</v>
      </c>
      <c r="G84" s="33">
        <v>122.472</v>
      </c>
      <c r="H84" s="33">
        <v>26.087</v>
      </c>
      <c r="I84" s="33">
        <v>32.929</v>
      </c>
      <c r="J84" s="33">
        <v>16.667</v>
      </c>
      <c r="K84" s="33">
        <v>7.112</v>
      </c>
      <c r="L84" s="33">
        <v>12.371</v>
      </c>
      <c r="M84" s="33">
        <v>16.814</v>
      </c>
      <c r="N84" s="37">
        <f t="shared" si="3"/>
        <v>487.841</v>
      </c>
      <c r="O84" s="38">
        <f t="shared" si="5"/>
        <v>15.4693366311517</v>
      </c>
      <c r="P84" s="39">
        <f t="shared" si="4"/>
        <v>1726.9024119931312</v>
      </c>
    </row>
    <row r="85" spans="1:16" ht="15" customHeight="1">
      <c r="A85" s="32">
        <v>2542</v>
      </c>
      <c r="B85" s="33">
        <v>27.644</v>
      </c>
      <c r="C85" s="33">
        <v>108.156</v>
      </c>
      <c r="D85" s="33">
        <v>93.019</v>
      </c>
      <c r="E85" s="33">
        <v>43.035</v>
      </c>
      <c r="F85" s="33">
        <v>126.343</v>
      </c>
      <c r="G85" s="33">
        <v>245.326</v>
      </c>
      <c r="H85" s="33">
        <v>122.887</v>
      </c>
      <c r="I85" s="33">
        <v>110.849</v>
      </c>
      <c r="J85" s="33">
        <v>53.322</v>
      </c>
      <c r="K85" s="33">
        <v>18.904</v>
      </c>
      <c r="L85" s="33">
        <v>12.584</v>
      </c>
      <c r="M85" s="33">
        <v>18.896</v>
      </c>
      <c r="N85" s="37">
        <f t="shared" si="3"/>
        <v>980.965</v>
      </c>
      <c r="O85" s="38">
        <f t="shared" si="5"/>
        <v>31.106196093353628</v>
      </c>
      <c r="P85" s="39">
        <f t="shared" si="4"/>
        <v>1726.9024119931312</v>
      </c>
    </row>
    <row r="86" spans="1:16" ht="15" customHeight="1">
      <c r="A86" s="32">
        <v>2543</v>
      </c>
      <c r="B86" s="33">
        <v>50.646</v>
      </c>
      <c r="C86" s="33">
        <v>129.409</v>
      </c>
      <c r="D86" s="33">
        <v>140.737</v>
      </c>
      <c r="E86" s="33">
        <v>149.853</v>
      </c>
      <c r="F86" s="33">
        <v>166.913</v>
      </c>
      <c r="G86" s="33">
        <v>177.015</v>
      </c>
      <c r="H86" s="33">
        <v>158.247</v>
      </c>
      <c r="I86" s="33">
        <v>110.442</v>
      </c>
      <c r="J86" s="33">
        <v>52.334</v>
      </c>
      <c r="K86" s="33">
        <v>26.297</v>
      </c>
      <c r="L86" s="33">
        <v>14.901</v>
      </c>
      <c r="M86" s="33">
        <v>35.724</v>
      </c>
      <c r="N86" s="37">
        <f t="shared" si="3"/>
        <v>1212.518</v>
      </c>
      <c r="O86" s="38">
        <f t="shared" si="5"/>
        <v>38.44869355657027</v>
      </c>
      <c r="P86" s="39">
        <f t="shared" si="4"/>
        <v>1726.9024119931312</v>
      </c>
    </row>
    <row r="87" spans="1:16" ht="15" customHeight="1">
      <c r="A87" s="32">
        <v>2544</v>
      </c>
      <c r="B87" s="33">
        <v>38.724</v>
      </c>
      <c r="C87" s="33">
        <v>105.31</v>
      </c>
      <c r="D87" s="33">
        <v>68.811</v>
      </c>
      <c r="E87" s="33">
        <v>128.381</v>
      </c>
      <c r="F87" s="33">
        <v>418.915</v>
      </c>
      <c r="G87" s="33">
        <v>185.695</v>
      </c>
      <c r="H87" s="33">
        <v>142.248</v>
      </c>
      <c r="I87" s="33">
        <v>128.377</v>
      </c>
      <c r="J87" s="33">
        <v>75.801</v>
      </c>
      <c r="K87" s="33">
        <v>40.322</v>
      </c>
      <c r="L87" s="33">
        <v>28.808</v>
      </c>
      <c r="M87" s="33">
        <v>30.879</v>
      </c>
      <c r="N87" s="37">
        <f t="shared" si="3"/>
        <v>1392.2709999999997</v>
      </c>
      <c r="O87" s="38">
        <f t="shared" si="5"/>
        <v>44.148623795027895</v>
      </c>
      <c r="P87" s="39">
        <f t="shared" si="4"/>
        <v>1726.9024119931312</v>
      </c>
    </row>
    <row r="88" spans="1:16" ht="15" customHeight="1">
      <c r="A88" s="32">
        <v>2545</v>
      </c>
      <c r="B88" s="33">
        <v>38.739</v>
      </c>
      <c r="C88" s="33">
        <v>91.115</v>
      </c>
      <c r="D88" s="33">
        <v>76.423</v>
      </c>
      <c r="E88" s="33">
        <v>75.175</v>
      </c>
      <c r="F88" s="33">
        <v>190.402</v>
      </c>
      <c r="G88" s="33">
        <v>485.513</v>
      </c>
      <c r="H88" s="33">
        <v>221.916</v>
      </c>
      <c r="I88" s="33">
        <v>287.651</v>
      </c>
      <c r="J88" s="33">
        <v>167.757</v>
      </c>
      <c r="K88" s="33">
        <v>116.738</v>
      </c>
      <c r="L88" s="33">
        <v>47.921</v>
      </c>
      <c r="M88" s="33">
        <v>48.144</v>
      </c>
      <c r="N88" s="37">
        <f t="shared" si="3"/>
        <v>1847.4940000000001</v>
      </c>
      <c r="O88" s="38">
        <f t="shared" si="5"/>
        <v>58.583650431253176</v>
      </c>
      <c r="P88" s="39">
        <f t="shared" si="4"/>
        <v>1726.9024119931312</v>
      </c>
    </row>
    <row r="89" spans="1:16" ht="15" customHeight="1">
      <c r="A89" s="32">
        <v>2546</v>
      </c>
      <c r="B89" s="33">
        <v>47.105</v>
      </c>
      <c r="C89" s="33">
        <v>65.197</v>
      </c>
      <c r="D89" s="33">
        <v>73.237</v>
      </c>
      <c r="E89" s="33">
        <v>80.101</v>
      </c>
      <c r="F89" s="33">
        <v>118.355</v>
      </c>
      <c r="G89" s="33">
        <v>329.797</v>
      </c>
      <c r="H89" s="33">
        <v>99.978</v>
      </c>
      <c r="I89" s="33">
        <v>71.263</v>
      </c>
      <c r="J89" s="33">
        <v>31.631</v>
      </c>
      <c r="K89" s="33">
        <v>20.693</v>
      </c>
      <c r="L89" s="33">
        <v>21.972</v>
      </c>
      <c r="M89" s="33">
        <v>21.043</v>
      </c>
      <c r="N89" s="37">
        <f t="shared" si="3"/>
        <v>980.372</v>
      </c>
      <c r="O89" s="38">
        <f t="shared" si="5"/>
        <v>31.087392186707255</v>
      </c>
      <c r="P89" s="39">
        <f t="shared" si="4"/>
        <v>1726.9024119931312</v>
      </c>
    </row>
    <row r="90" spans="1:16" ht="15" customHeight="1">
      <c r="A90" s="32">
        <v>2547</v>
      </c>
      <c r="B90" s="33">
        <v>14.9</v>
      </c>
      <c r="C90" s="33">
        <v>54.3</v>
      </c>
      <c r="D90" s="33">
        <v>135.7</v>
      </c>
      <c r="E90" s="33">
        <v>219</v>
      </c>
      <c r="F90" s="33">
        <v>328</v>
      </c>
      <c r="G90" s="33">
        <v>573.4</v>
      </c>
      <c r="H90" s="33">
        <v>198.1</v>
      </c>
      <c r="I90" s="33">
        <v>97.7</v>
      </c>
      <c r="J90" s="33">
        <v>62.8</v>
      </c>
      <c r="K90" s="33">
        <v>36</v>
      </c>
      <c r="L90" s="33">
        <v>33.7</v>
      </c>
      <c r="M90" s="33">
        <v>60.5</v>
      </c>
      <c r="N90" s="37">
        <f t="shared" si="3"/>
        <v>1814.1</v>
      </c>
      <c r="O90" s="38">
        <f t="shared" si="5"/>
        <v>57.52473363774734</v>
      </c>
      <c r="P90" s="39">
        <f t="shared" si="4"/>
        <v>1726.9024119931312</v>
      </c>
    </row>
    <row r="91" spans="1:16" ht="15" customHeight="1">
      <c r="A91" s="32">
        <v>2548</v>
      </c>
      <c r="B91" s="33">
        <v>83.92896</v>
      </c>
      <c r="C91" s="33">
        <v>86.46912</v>
      </c>
      <c r="D91" s="33">
        <v>87.59231999999999</v>
      </c>
      <c r="E91" s="33">
        <v>191.55744</v>
      </c>
      <c r="F91" s="33">
        <v>379.94832000000014</v>
      </c>
      <c r="G91" s="33">
        <v>734.500224</v>
      </c>
      <c r="H91" s="33">
        <v>438.27696</v>
      </c>
      <c r="I91" s="33">
        <v>300.01967999999994</v>
      </c>
      <c r="J91" s="33">
        <v>151.45056000000002</v>
      </c>
      <c r="K91" s="33">
        <v>73.78128000000001</v>
      </c>
      <c r="L91" s="33">
        <v>53.27424000000001</v>
      </c>
      <c r="M91" s="33">
        <v>58.11263999999999</v>
      </c>
      <c r="N91" s="37">
        <f t="shared" si="3"/>
        <v>2638.9117440000005</v>
      </c>
      <c r="O91" s="38">
        <f t="shared" si="5"/>
        <v>83.67934246575344</v>
      </c>
      <c r="P91" s="39">
        <f t="shared" si="4"/>
        <v>1726.9024119931312</v>
      </c>
    </row>
    <row r="92" spans="1:16" ht="15" customHeight="1">
      <c r="A92" s="32">
        <v>2549</v>
      </c>
      <c r="B92" s="33">
        <v>84.68064000000001</v>
      </c>
      <c r="C92" s="33">
        <v>146.1888</v>
      </c>
      <c r="D92" s="33">
        <v>179.9539</v>
      </c>
      <c r="E92" s="33">
        <v>187.46208000000001</v>
      </c>
      <c r="F92" s="33">
        <v>422.6256000000001</v>
      </c>
      <c r="G92" s="33">
        <v>489.3091</v>
      </c>
      <c r="H92" s="33">
        <v>361.11744000000004</v>
      </c>
      <c r="I92" s="33">
        <v>137.45376</v>
      </c>
      <c r="J92" s="33">
        <v>73.75536000000004</v>
      </c>
      <c r="K92" s="33">
        <v>43.38144000000001</v>
      </c>
      <c r="L92" s="33">
        <v>35.15616</v>
      </c>
      <c r="M92" s="33">
        <v>46.70351999999999</v>
      </c>
      <c r="N92" s="37">
        <f t="shared" si="3"/>
        <v>2207.7878000000005</v>
      </c>
      <c r="O92" s="38">
        <f t="shared" si="5"/>
        <v>70.00849188229327</v>
      </c>
      <c r="P92" s="39">
        <f t="shared" si="4"/>
        <v>1726.9024119931312</v>
      </c>
    </row>
    <row r="93" spans="1:16" ht="15" customHeight="1">
      <c r="A93" s="32">
        <v>2550</v>
      </c>
      <c r="B93" s="33">
        <v>56.926368000000004</v>
      </c>
      <c r="C93" s="33">
        <v>184.71974400000005</v>
      </c>
      <c r="D93" s="33">
        <v>168.82128000000003</v>
      </c>
      <c r="E93" s="33">
        <v>99.89481600000003</v>
      </c>
      <c r="F93" s="33">
        <v>133.4016</v>
      </c>
      <c r="G93" s="33">
        <v>186.81148800000003</v>
      </c>
      <c r="H93" s="33">
        <v>159.76051200000003</v>
      </c>
      <c r="I93" s="33">
        <v>105.01488</v>
      </c>
      <c r="J93" s="33">
        <v>59.037119999999994</v>
      </c>
      <c r="K93" s="33">
        <v>30.29616</v>
      </c>
      <c r="L93" s="33">
        <v>34.15824000000003</v>
      </c>
      <c r="M93" s="33">
        <v>42.26688000000001</v>
      </c>
      <c r="N93" s="37">
        <f t="shared" si="3"/>
        <v>1261.1090880000002</v>
      </c>
      <c r="O93" s="38">
        <f t="shared" si="5"/>
        <v>39.98950684931508</v>
      </c>
      <c r="P93" s="39">
        <f t="shared" si="4"/>
        <v>1726.9024119931312</v>
      </c>
    </row>
    <row r="94" spans="1:16" ht="15" customHeight="1">
      <c r="A94" s="32">
        <v>2551</v>
      </c>
      <c r="B94" s="33">
        <v>58.71744</v>
      </c>
      <c r="C94" s="33">
        <v>107.30016</v>
      </c>
      <c r="D94" s="33">
        <v>79.90272000000002</v>
      </c>
      <c r="E94" s="33">
        <v>88.69824000000001</v>
      </c>
      <c r="F94" s="33">
        <v>227.84544000000002</v>
      </c>
      <c r="G94" s="33">
        <v>320.44896000000006</v>
      </c>
      <c r="H94" s="33">
        <v>202.97088000000002</v>
      </c>
      <c r="I94" s="33">
        <v>140.56416000000002</v>
      </c>
      <c r="J94" s="33">
        <v>53.89632</v>
      </c>
      <c r="K94" s="33">
        <v>30.594240000000003</v>
      </c>
      <c r="L94" s="33">
        <v>20.269440000000003</v>
      </c>
      <c r="M94" s="33">
        <v>50.46624</v>
      </c>
      <c r="N94" s="37">
        <f t="shared" si="3"/>
        <v>1381.6742400000003</v>
      </c>
      <c r="O94" s="38">
        <f t="shared" si="5"/>
        <v>43.81260273972603</v>
      </c>
      <c r="P94" s="39">
        <f t="shared" si="4"/>
        <v>1726.9024119931312</v>
      </c>
    </row>
    <row r="95" spans="1:16" ht="15" customHeight="1">
      <c r="A95" s="32">
        <v>2552</v>
      </c>
      <c r="B95" s="33">
        <v>54.087264000000005</v>
      </c>
      <c r="C95" s="33">
        <v>62.53891200000002</v>
      </c>
      <c r="D95" s="33">
        <v>73.81670399999999</v>
      </c>
      <c r="E95" s="33">
        <v>77.96563199999983</v>
      </c>
      <c r="F95" s="33">
        <v>89.36784</v>
      </c>
      <c r="G95" s="33">
        <v>191.94623999999996</v>
      </c>
      <c r="H95" s="33">
        <v>133.27977599999997</v>
      </c>
      <c r="I95" s="33">
        <v>63.788256000000004</v>
      </c>
      <c r="J95" s="33">
        <v>34.73798400000002</v>
      </c>
      <c r="K95" s="33">
        <v>18.992447999999992</v>
      </c>
      <c r="L95" s="33">
        <v>8.247744000000003</v>
      </c>
      <c r="M95" s="33">
        <v>8.341056</v>
      </c>
      <c r="N95" s="37">
        <f t="shared" si="3"/>
        <v>817.1098559999998</v>
      </c>
      <c r="O95" s="38">
        <f t="shared" si="5"/>
        <v>25.91038356164383</v>
      </c>
      <c r="P95" s="39">
        <f t="shared" si="4"/>
        <v>1726.9024119931312</v>
      </c>
    </row>
    <row r="96" spans="1:16" ht="15" customHeight="1">
      <c r="A96" s="32">
        <v>2553</v>
      </c>
      <c r="B96" s="33">
        <v>6.365952</v>
      </c>
      <c r="C96" s="33">
        <v>34.788096</v>
      </c>
      <c r="D96" s="33">
        <v>40.46976000000001</v>
      </c>
      <c r="E96" s="33">
        <v>77.59584</v>
      </c>
      <c r="F96" s="33">
        <v>296.98272000000003</v>
      </c>
      <c r="G96" s="33">
        <v>442.65744000000007</v>
      </c>
      <c r="H96" s="33">
        <v>238.62815999999998</v>
      </c>
      <c r="I96" s="33">
        <v>121.53887999999998</v>
      </c>
      <c r="J96" s="33">
        <v>39.56256</v>
      </c>
      <c r="K96" s="33">
        <v>22.533119999999997</v>
      </c>
      <c r="L96" s="33">
        <v>14.135040000000002</v>
      </c>
      <c r="M96" s="33">
        <v>39.3984</v>
      </c>
      <c r="N96" s="37">
        <f t="shared" si="3"/>
        <v>1374.6559680000003</v>
      </c>
      <c r="O96" s="38">
        <f t="shared" si="5"/>
        <v>43.590054794520555</v>
      </c>
      <c r="P96" s="39">
        <f t="shared" si="4"/>
        <v>1726.9024119931312</v>
      </c>
    </row>
    <row r="97" spans="1:16" ht="15" customHeight="1">
      <c r="A97" s="32">
        <v>2554</v>
      </c>
      <c r="B97" s="33">
        <v>99.438624</v>
      </c>
      <c r="C97" s="33">
        <v>225.25171200000005</v>
      </c>
      <c r="D97" s="33">
        <v>197.511264</v>
      </c>
      <c r="E97" s="33">
        <v>229.08527999999998</v>
      </c>
      <c r="F97" s="33">
        <v>615.384</v>
      </c>
      <c r="G97" s="33">
        <v>749.0188800000001</v>
      </c>
      <c r="H97" s="33">
        <v>476.3318400000001</v>
      </c>
      <c r="I97" s="33">
        <v>181.26547200000005</v>
      </c>
      <c r="J97" s="33">
        <v>100.44431999999998</v>
      </c>
      <c r="K97" s="33">
        <v>65.527488</v>
      </c>
      <c r="L97" s="33">
        <v>47.5277759999999</v>
      </c>
      <c r="M97" s="33">
        <v>49.658400000000015</v>
      </c>
      <c r="N97" s="37">
        <f t="shared" si="3"/>
        <v>3036.4450560000005</v>
      </c>
      <c r="O97" s="38">
        <f t="shared" si="5"/>
        <v>96.28504109589042</v>
      </c>
      <c r="P97" s="39">
        <f t="shared" si="4"/>
        <v>1726.9024119931312</v>
      </c>
    </row>
    <row r="98" spans="1:16" ht="15" customHeight="1">
      <c r="A98" s="32">
        <v>2555</v>
      </c>
      <c r="B98" s="33">
        <v>51.72</v>
      </c>
      <c r="C98" s="33">
        <v>78.23</v>
      </c>
      <c r="D98" s="33">
        <v>68.89</v>
      </c>
      <c r="E98" s="33">
        <v>70.8</v>
      </c>
      <c r="F98" s="33">
        <v>89.7</v>
      </c>
      <c r="G98" s="33">
        <v>282.87</v>
      </c>
      <c r="H98" s="33">
        <v>108.29</v>
      </c>
      <c r="I98" s="33">
        <v>75.53</v>
      </c>
      <c r="J98" s="33">
        <v>28.72</v>
      </c>
      <c r="K98" s="33">
        <v>11.87</v>
      </c>
      <c r="L98" s="33">
        <v>17.01</v>
      </c>
      <c r="M98" s="33">
        <v>23.92</v>
      </c>
      <c r="N98" s="37">
        <f t="shared" si="3"/>
        <v>907.55</v>
      </c>
      <c r="O98" s="38">
        <f t="shared" si="5"/>
        <v>28.778221714865552</v>
      </c>
      <c r="P98" s="39">
        <f t="shared" si="4"/>
        <v>1726.9024119931312</v>
      </c>
    </row>
    <row r="99" spans="1:16" ht="15" customHeight="1">
      <c r="A99" s="32">
        <v>2556</v>
      </c>
      <c r="B99" s="33">
        <v>18.214848</v>
      </c>
      <c r="C99" s="33">
        <v>14.110847999999997</v>
      </c>
      <c r="D99" s="33">
        <v>9.90144</v>
      </c>
      <c r="E99" s="33">
        <v>35.951904000000006</v>
      </c>
      <c r="F99" s="33">
        <v>163.708128</v>
      </c>
      <c r="G99" s="33">
        <v>244.69776</v>
      </c>
      <c r="H99" s="33">
        <v>236.59775999999994</v>
      </c>
      <c r="I99" s="33">
        <v>116.58816</v>
      </c>
      <c r="J99" s="33">
        <v>71.09856</v>
      </c>
      <c r="K99" s="33">
        <v>37.5192</v>
      </c>
      <c r="L99" s="33">
        <v>28.321919999999995</v>
      </c>
      <c r="M99" s="33">
        <v>26.16192</v>
      </c>
      <c r="N99" s="37">
        <f t="shared" si="3"/>
        <v>1002.8724479999998</v>
      </c>
      <c r="O99" s="38">
        <f t="shared" si="5"/>
        <v>31.800876712328762</v>
      </c>
      <c r="P99" s="39">
        <f t="shared" si="4"/>
        <v>1726.9024119931312</v>
      </c>
    </row>
    <row r="100" spans="1:16" ht="15" customHeight="1">
      <c r="A100" s="32">
        <v>2557</v>
      </c>
      <c r="B100" s="33">
        <v>42.043968</v>
      </c>
      <c r="C100" s="33">
        <v>51.33024000000002</v>
      </c>
      <c r="D100" s="33">
        <v>47.247840000000004</v>
      </c>
      <c r="E100" s="33">
        <v>94.233024</v>
      </c>
      <c r="F100" s="33">
        <v>168.57072</v>
      </c>
      <c r="G100" s="33">
        <v>216.08640000000003</v>
      </c>
      <c r="H100" s="33">
        <v>90.30096000000002</v>
      </c>
      <c r="I100" s="33">
        <v>71.17632000000002</v>
      </c>
      <c r="J100" s="33">
        <v>30.703968</v>
      </c>
      <c r="K100" s="33">
        <v>28.605311999999998</v>
      </c>
      <c r="L100" s="33">
        <v>18.699552</v>
      </c>
      <c r="M100" s="33">
        <v>15.554592</v>
      </c>
      <c r="N100" s="37">
        <f t="shared" si="3"/>
        <v>874.5528960000001</v>
      </c>
      <c r="O100" s="38">
        <f t="shared" si="5"/>
        <v>27.731890410958908</v>
      </c>
      <c r="P100" s="39">
        <f t="shared" si="4"/>
        <v>1726.9024119931312</v>
      </c>
    </row>
    <row r="101" spans="1:16" ht="15" customHeight="1">
      <c r="A101" s="32">
        <v>2558</v>
      </c>
      <c r="B101" s="33">
        <v>26.34</v>
      </c>
      <c r="C101" s="33">
        <v>21.62</v>
      </c>
      <c r="D101" s="33">
        <v>15.14</v>
      </c>
      <c r="E101" s="33">
        <v>28.25</v>
      </c>
      <c r="F101" s="33">
        <v>101.71</v>
      </c>
      <c r="G101" s="33">
        <v>56.19</v>
      </c>
      <c r="H101" s="33">
        <v>30.37</v>
      </c>
      <c r="I101" s="33">
        <v>23.88</v>
      </c>
      <c r="J101" s="33">
        <v>4.9</v>
      </c>
      <c r="K101" s="33">
        <v>12.06</v>
      </c>
      <c r="L101" s="33">
        <v>9.24</v>
      </c>
      <c r="M101" s="33">
        <v>3.22</v>
      </c>
      <c r="N101" s="37">
        <f aca="true" t="shared" si="6" ref="N101:N106">SUM(B101:M101)</f>
        <v>332.92</v>
      </c>
      <c r="O101" s="38">
        <f t="shared" si="5"/>
        <v>10.556823947234907</v>
      </c>
      <c r="P101" s="39">
        <f t="shared" si="4"/>
        <v>1726.9024119931312</v>
      </c>
    </row>
    <row r="102" spans="1:16" ht="15" customHeight="1">
      <c r="A102" s="32">
        <v>2559</v>
      </c>
      <c r="B102" s="33">
        <v>1.28</v>
      </c>
      <c r="C102" s="33">
        <v>2.96</v>
      </c>
      <c r="D102" s="33">
        <v>12.31</v>
      </c>
      <c r="E102" s="33">
        <v>34.05</v>
      </c>
      <c r="F102" s="33">
        <v>149.89</v>
      </c>
      <c r="G102" s="33">
        <v>216.44</v>
      </c>
      <c r="H102" s="33">
        <v>122.67</v>
      </c>
      <c r="I102" s="33">
        <v>128.85</v>
      </c>
      <c r="J102" s="33">
        <v>6.02</v>
      </c>
      <c r="K102" s="33">
        <v>6.4</v>
      </c>
      <c r="L102" s="33">
        <v>8.39</v>
      </c>
      <c r="M102" s="33">
        <v>60.98</v>
      </c>
      <c r="N102" s="37">
        <f t="shared" si="6"/>
        <v>750.2399999999999</v>
      </c>
      <c r="O102" s="38">
        <f t="shared" si="5"/>
        <v>23.78995433789954</v>
      </c>
      <c r="P102" s="39">
        <f t="shared" si="4"/>
        <v>1726.9024119931312</v>
      </c>
    </row>
    <row r="103" spans="1:16" ht="15" customHeight="1">
      <c r="A103" s="32">
        <v>2560</v>
      </c>
      <c r="B103" s="33">
        <v>82.99</v>
      </c>
      <c r="C103" s="33">
        <v>88.78</v>
      </c>
      <c r="D103" s="33">
        <v>49.52</v>
      </c>
      <c r="E103" s="33">
        <v>186.54</v>
      </c>
      <c r="F103" s="33">
        <v>147.17</v>
      </c>
      <c r="G103" s="33">
        <v>233.19</v>
      </c>
      <c r="H103" s="33">
        <v>348.94</v>
      </c>
      <c r="I103" s="33">
        <v>159.31</v>
      </c>
      <c r="J103" s="33">
        <v>89.73</v>
      </c>
      <c r="K103" s="33">
        <v>37.64</v>
      </c>
      <c r="L103" s="33">
        <v>47.33</v>
      </c>
      <c r="M103" s="33">
        <v>48.54</v>
      </c>
      <c r="N103" s="37">
        <f t="shared" si="6"/>
        <v>1519.68</v>
      </c>
      <c r="O103" s="38">
        <f t="shared" si="5"/>
        <v>48.18873668188737</v>
      </c>
      <c r="P103" s="39">
        <f t="shared" si="4"/>
        <v>1726.9024119931312</v>
      </c>
    </row>
    <row r="104" spans="1:16" ht="15" customHeight="1">
      <c r="A104" s="32">
        <v>2561</v>
      </c>
      <c r="B104" s="33">
        <v>49.85</v>
      </c>
      <c r="C104" s="33">
        <v>92.8</v>
      </c>
      <c r="D104" s="33">
        <v>120.1</v>
      </c>
      <c r="E104" s="33">
        <v>94.59</v>
      </c>
      <c r="F104" s="33">
        <v>193.51</v>
      </c>
      <c r="G104" s="33">
        <v>157.65</v>
      </c>
      <c r="H104" s="33">
        <v>278.98</v>
      </c>
      <c r="I104" s="33">
        <v>105.5</v>
      </c>
      <c r="J104" s="33">
        <v>75.3</v>
      </c>
      <c r="K104" s="33">
        <v>69.21</v>
      </c>
      <c r="L104" s="33">
        <v>24.57</v>
      </c>
      <c r="M104" s="33">
        <v>32.68</v>
      </c>
      <c r="N104" s="37">
        <f t="shared" si="6"/>
        <v>1294.74</v>
      </c>
      <c r="O104" s="38">
        <f t="shared" si="5"/>
        <v>41.055936073059364</v>
      </c>
      <c r="P104" s="39">
        <f t="shared" si="4"/>
        <v>1726.9024119931312</v>
      </c>
    </row>
    <row r="105" spans="1:16" ht="15" customHeight="1">
      <c r="A105" s="32">
        <v>2562</v>
      </c>
      <c r="B105" s="33">
        <v>84.95</v>
      </c>
      <c r="C105" s="33">
        <v>49.28</v>
      </c>
      <c r="D105" s="33">
        <v>26.87</v>
      </c>
      <c r="E105" s="33">
        <v>18.85</v>
      </c>
      <c r="F105" s="33">
        <v>123.93</v>
      </c>
      <c r="G105" s="33">
        <v>113.4</v>
      </c>
      <c r="H105" s="33">
        <v>74.04</v>
      </c>
      <c r="I105" s="33">
        <v>86.79</v>
      </c>
      <c r="J105" s="33">
        <v>11.12</v>
      </c>
      <c r="K105" s="33">
        <v>16.48</v>
      </c>
      <c r="L105" s="33">
        <v>25.93</v>
      </c>
      <c r="M105" s="33">
        <v>22.87</v>
      </c>
      <c r="N105" s="37">
        <f t="shared" si="6"/>
        <v>654.51</v>
      </c>
      <c r="O105" s="38">
        <f t="shared" si="5"/>
        <v>20.75437595129376</v>
      </c>
      <c r="P105" s="39">
        <f t="shared" si="4"/>
        <v>1726.9024119931312</v>
      </c>
    </row>
    <row r="106" spans="1:16" ht="15" customHeight="1">
      <c r="A106" s="32">
        <v>2563</v>
      </c>
      <c r="B106" s="33">
        <v>17.33</v>
      </c>
      <c r="C106" s="33">
        <v>18.15</v>
      </c>
      <c r="D106" s="33">
        <v>21.23</v>
      </c>
      <c r="E106" s="33">
        <v>28</v>
      </c>
      <c r="F106" s="33">
        <v>178.07</v>
      </c>
      <c r="G106" s="33">
        <v>101.53</v>
      </c>
      <c r="H106" s="33">
        <v>88.62</v>
      </c>
      <c r="I106" s="33">
        <v>54.17</v>
      </c>
      <c r="J106" s="33">
        <v>18.19</v>
      </c>
      <c r="K106" s="33">
        <v>11.42</v>
      </c>
      <c r="L106" s="33">
        <v>20.77</v>
      </c>
      <c r="M106" s="33">
        <v>22.08</v>
      </c>
      <c r="N106" s="37">
        <f t="shared" si="6"/>
        <v>579.56</v>
      </c>
      <c r="O106" s="38">
        <f t="shared" si="5"/>
        <v>18.377727042110603</v>
      </c>
      <c r="P106" s="39">
        <f t="shared" si="4"/>
        <v>1726.9024119931312</v>
      </c>
    </row>
    <row r="107" spans="1:16" ht="15" customHeight="1">
      <c r="A107" s="43">
        <v>2564</v>
      </c>
      <c r="B107" s="44">
        <v>26.994816</v>
      </c>
      <c r="C107" s="44">
        <v>33.666624000000006</v>
      </c>
      <c r="D107" s="44">
        <v>32.647104000000006</v>
      </c>
      <c r="E107" s="44">
        <v>36.88848000000001</v>
      </c>
      <c r="F107" s="44">
        <v>36.014112</v>
      </c>
      <c r="G107" s="44">
        <v>144.33120000000002</v>
      </c>
      <c r="H107" s="44">
        <v>104.75827199999999</v>
      </c>
      <c r="I107" s="44">
        <v>114.63984000000004</v>
      </c>
      <c r="J107" s="44">
        <v>21.82291200000001</v>
      </c>
      <c r="K107" s="44">
        <v>21.99398400000002</v>
      </c>
      <c r="L107" s="44">
        <v>18.90000000000001</v>
      </c>
      <c r="M107" s="44"/>
      <c r="N107" s="45">
        <f>SUM(B107:M107)</f>
        <v>592.6573440000001</v>
      </c>
      <c r="O107" s="46">
        <f t="shared" si="5"/>
        <v>18.793041095890416</v>
      </c>
      <c r="P107" s="42"/>
    </row>
    <row r="108" spans="1:16" ht="15" customHeight="1">
      <c r="A108" s="32">
        <v>2565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7"/>
      <c r="O108" s="41"/>
      <c r="P108" s="42"/>
    </row>
    <row r="109" spans="1:16" ht="15" customHeight="1">
      <c r="A109" s="32">
        <v>2566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7"/>
      <c r="O109" s="41"/>
      <c r="P109" s="42"/>
    </row>
    <row r="110" spans="1:16" ht="15" customHeight="1">
      <c r="A110" s="35" t="s">
        <v>21</v>
      </c>
      <c r="B110" s="36">
        <f>MAX(B7:B106)</f>
        <v>125.45</v>
      </c>
      <c r="C110" s="36">
        <f aca="true" t="shared" si="7" ref="C110:N110">MAX(C7:C106)</f>
        <v>225.25171200000005</v>
      </c>
      <c r="D110" s="36">
        <f t="shared" si="7"/>
        <v>340.59</v>
      </c>
      <c r="E110" s="36">
        <f t="shared" si="7"/>
        <v>642</v>
      </c>
      <c r="F110" s="36">
        <f t="shared" si="7"/>
        <v>1158.28</v>
      </c>
      <c r="G110" s="36">
        <f t="shared" si="7"/>
        <v>1173.31</v>
      </c>
      <c r="H110" s="36">
        <f t="shared" si="7"/>
        <v>610.33</v>
      </c>
      <c r="I110" s="36">
        <f t="shared" si="7"/>
        <v>401.52</v>
      </c>
      <c r="J110" s="36">
        <f t="shared" si="7"/>
        <v>270.52</v>
      </c>
      <c r="K110" s="36">
        <f t="shared" si="7"/>
        <v>168.3</v>
      </c>
      <c r="L110" s="36">
        <f t="shared" si="7"/>
        <v>122.77</v>
      </c>
      <c r="M110" s="36">
        <f t="shared" si="7"/>
        <v>148.95</v>
      </c>
      <c r="N110" s="36">
        <f t="shared" si="7"/>
        <v>4254.3099999999995</v>
      </c>
      <c r="O110" s="38">
        <f>N110*1000000/(365*86400)</f>
        <v>134.9032851344495</v>
      </c>
      <c r="P110" s="42"/>
    </row>
    <row r="111" spans="1:16" ht="15" customHeight="1">
      <c r="A111" s="35" t="s">
        <v>17</v>
      </c>
      <c r="B111" s="36">
        <f>AVERAGE(B7:B106)</f>
        <v>39.202960640000015</v>
      </c>
      <c r="C111" s="36">
        <f aca="true" t="shared" si="8" ref="C111:M111">AVERAGE(C7:C106)</f>
        <v>77.39437632</v>
      </c>
      <c r="D111" s="36">
        <f t="shared" si="8"/>
        <v>106.00810331313129</v>
      </c>
      <c r="E111" s="36">
        <f t="shared" si="8"/>
        <v>137.1418525599999</v>
      </c>
      <c r="F111" s="36">
        <f t="shared" si="8"/>
        <v>291.6043836799999</v>
      </c>
      <c r="G111" s="36">
        <f t="shared" si="8"/>
        <v>395.9433149200002</v>
      </c>
      <c r="H111" s="36">
        <f t="shared" si="8"/>
        <v>268.65439288</v>
      </c>
      <c r="I111" s="36">
        <f t="shared" si="8"/>
        <v>160.58612568</v>
      </c>
      <c r="J111" s="36">
        <f t="shared" si="8"/>
        <v>107.85888752</v>
      </c>
      <c r="K111" s="36">
        <f t="shared" si="8"/>
        <v>64.56941687999999</v>
      </c>
      <c r="L111" s="36">
        <f t="shared" si="8"/>
        <v>40.81937111999999</v>
      </c>
      <c r="M111" s="36">
        <f t="shared" si="8"/>
        <v>37.11922648000001</v>
      </c>
      <c r="N111" s="36">
        <f>SUM(B111:M111)</f>
        <v>1726.9024119931312</v>
      </c>
      <c r="O111" s="38">
        <f>N111*1000000/(365*86400)</f>
        <v>54.75971626056352</v>
      </c>
      <c r="P111" s="42"/>
    </row>
    <row r="112" spans="1:16" ht="15" customHeight="1">
      <c r="A112" s="35" t="s">
        <v>22</v>
      </c>
      <c r="B112" s="36">
        <f>MIN(B7:B106)</f>
        <v>1.28</v>
      </c>
      <c r="C112" s="36">
        <f aca="true" t="shared" si="9" ref="C112:N112">MIN(C7:C106)</f>
        <v>2.96</v>
      </c>
      <c r="D112" s="36">
        <f t="shared" si="9"/>
        <v>9.90144</v>
      </c>
      <c r="E112" s="36">
        <f t="shared" si="9"/>
        <v>18.85</v>
      </c>
      <c r="F112" s="36">
        <f t="shared" si="9"/>
        <v>47.9</v>
      </c>
      <c r="G112" s="36">
        <f t="shared" si="9"/>
        <v>56.19</v>
      </c>
      <c r="H112" s="36">
        <f t="shared" si="9"/>
        <v>26.087</v>
      </c>
      <c r="I112" s="36">
        <f t="shared" si="9"/>
        <v>23.88</v>
      </c>
      <c r="J112" s="36">
        <f t="shared" si="9"/>
        <v>4.9</v>
      </c>
      <c r="K112" s="36">
        <f t="shared" si="9"/>
        <v>6.4</v>
      </c>
      <c r="L112" s="36">
        <f t="shared" si="9"/>
        <v>5.68</v>
      </c>
      <c r="M112" s="36">
        <f t="shared" si="9"/>
        <v>2.41</v>
      </c>
      <c r="N112" s="36">
        <f t="shared" si="9"/>
        <v>332.92</v>
      </c>
      <c r="O112" s="38">
        <f>N112*1000000/(365*86400)</f>
        <v>10.556823947234907</v>
      </c>
      <c r="P112" s="42"/>
    </row>
    <row r="113" spans="1:15" ht="21" customHeight="1">
      <c r="A113" s="50"/>
      <c r="B113" s="50"/>
      <c r="C113" s="20"/>
      <c r="D113" s="21"/>
      <c r="E113" s="21"/>
      <c r="F113" s="21"/>
      <c r="G113" s="21"/>
      <c r="H113" s="21"/>
      <c r="I113" s="21"/>
      <c r="J113" s="21"/>
      <c r="K113" s="21"/>
      <c r="L113" s="22"/>
      <c r="M113" s="22"/>
      <c r="N113" s="22"/>
      <c r="O113" s="23"/>
    </row>
    <row r="114" spans="1:14" ht="18" customHeight="1">
      <c r="A114" s="24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6"/>
    </row>
    <row r="115" spans="1:15" ht="18" customHeight="1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ht="18" customHeight="1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ht="18" customHeight="1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ht="18" customHeight="1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ht="18" customHeight="1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ht="18" customHeight="1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4" ht="24.75" customHeight="1">
      <c r="A121" s="27"/>
      <c r="B121" s="28"/>
      <c r="C121" s="29"/>
      <c r="E121" s="28"/>
      <c r="F121" s="28"/>
      <c r="G121" s="28"/>
      <c r="H121" s="28"/>
      <c r="I121" s="28"/>
      <c r="J121" s="28"/>
      <c r="K121" s="28"/>
      <c r="L121" s="28"/>
      <c r="M121" s="28"/>
      <c r="N121" s="30"/>
    </row>
    <row r="122" spans="1:14" ht="24.75" customHeight="1">
      <c r="A122" s="27"/>
      <c r="B122" s="28"/>
      <c r="C122" s="28"/>
      <c r="D122" s="28"/>
      <c r="F122" s="28"/>
      <c r="G122" s="28"/>
      <c r="H122" s="28"/>
      <c r="I122" s="28"/>
      <c r="J122" s="28"/>
      <c r="K122" s="28"/>
      <c r="L122" s="28"/>
      <c r="M122" s="28"/>
      <c r="N122" s="30"/>
    </row>
    <row r="123" spans="1:14" ht="24.75" customHeight="1">
      <c r="A123" s="27"/>
      <c r="B123" s="28"/>
      <c r="C123" s="28"/>
      <c r="D123" s="28"/>
      <c r="F123" s="28"/>
      <c r="G123" s="28"/>
      <c r="H123" s="28"/>
      <c r="I123" s="28"/>
      <c r="J123" s="28"/>
      <c r="K123" s="28"/>
      <c r="L123" s="28"/>
      <c r="M123" s="28"/>
      <c r="N123" s="30"/>
    </row>
    <row r="124" spans="1:14" ht="24.75" customHeight="1">
      <c r="A124" s="27"/>
      <c r="B124" s="28"/>
      <c r="C124" s="28"/>
      <c r="D124" s="28"/>
      <c r="F124" s="28"/>
      <c r="G124" s="28"/>
      <c r="H124" s="28"/>
      <c r="I124" s="28"/>
      <c r="J124" s="28"/>
      <c r="K124" s="28"/>
      <c r="L124" s="28"/>
      <c r="M124" s="28"/>
      <c r="N124" s="30"/>
    </row>
    <row r="125" spans="1:14" ht="24.75" customHeight="1">
      <c r="A125" s="27"/>
      <c r="B125" s="28"/>
      <c r="C125" s="28"/>
      <c r="D125" s="28"/>
      <c r="F125" s="28"/>
      <c r="G125" s="28"/>
      <c r="H125" s="28"/>
      <c r="I125" s="28"/>
      <c r="J125" s="28"/>
      <c r="K125" s="28"/>
      <c r="L125" s="28"/>
      <c r="M125" s="28"/>
      <c r="N125" s="30"/>
    </row>
    <row r="126" ht="18" customHeight="1">
      <c r="A126" s="27"/>
    </row>
    <row r="127" ht="18" customHeight="1">
      <c r="A127" s="27"/>
    </row>
    <row r="128" ht="18" customHeight="1">
      <c r="A128" s="27"/>
    </row>
    <row r="129" ht="18" customHeight="1">
      <c r="A129" s="27"/>
    </row>
    <row r="130" ht="18" customHeight="1">
      <c r="A130" s="27"/>
    </row>
    <row r="131" ht="18" customHeight="1">
      <c r="A131" s="27"/>
    </row>
    <row r="132" ht="18" customHeight="1">
      <c r="A132" s="27"/>
    </row>
    <row r="133" ht="18" customHeight="1">
      <c r="A133" s="27"/>
    </row>
    <row r="134" ht="18" customHeight="1">
      <c r="A134" s="27"/>
    </row>
    <row r="135" ht="18" customHeight="1">
      <c r="A135" s="27"/>
    </row>
    <row r="136" ht="18" customHeight="1">
      <c r="A136" s="27"/>
    </row>
    <row r="137" ht="18" customHeight="1">
      <c r="A137" s="27"/>
    </row>
    <row r="138" ht="18" customHeight="1">
      <c r="A138" s="27"/>
    </row>
    <row r="139" ht="18" customHeight="1">
      <c r="A139" s="27"/>
    </row>
    <row r="140" ht="18" customHeight="1">
      <c r="A140" s="27"/>
    </row>
    <row r="141" ht="18" customHeight="1"/>
    <row r="142" ht="18" customHeight="1"/>
    <row r="143" ht="18" customHeight="1"/>
    <row r="144" ht="18" customHeight="1"/>
    <row r="145" ht="18" customHeight="1"/>
  </sheetData>
  <sheetProtection/>
  <mergeCells count="3">
    <mergeCell ref="A2:O2"/>
    <mergeCell ref="A3:D3"/>
    <mergeCell ref="A113:B113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2016-07-08T07:56:05Z</cp:lastPrinted>
  <dcterms:created xsi:type="dcterms:W3CDTF">1994-01-31T08:04:27Z</dcterms:created>
  <dcterms:modified xsi:type="dcterms:W3CDTF">2022-03-16T07:08:04Z</dcterms:modified>
  <cp:category/>
  <cp:version/>
  <cp:contentType/>
  <cp:contentStatus/>
</cp:coreProperties>
</file>