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ปิง\"/>
    </mc:Choice>
  </mc:AlternateContent>
  <xr:revisionPtr revIDLastSave="0" documentId="13_ncr:1_{B727C3EE-CFF0-42B4-BBA4-698BCB9B560B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14A" sheetId="4" r:id="rId1"/>
    <sheet name="ปริมาณน้ำสูงสุด" sheetId="5" r:id="rId2"/>
    <sheet name="ปริมาณน้ำต่ำสุด)" sheetId="6" r:id="rId3"/>
    <sheet name="Data P.14A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34" i="3" l="1"/>
  <c r="Q34" i="3"/>
  <c r="Q33" i="3"/>
  <c r="O21" i="3"/>
  <c r="O22" i="3"/>
  <c r="O23" i="3"/>
  <c r="O25" i="3"/>
  <c r="O26" i="3"/>
</calcChain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<sst xmlns="http://schemas.openxmlformats.org/spreadsheetml/2006/main" count="71" uniqueCount="34">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</sst>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_)"/>
    <numFmt numFmtId="165" formatCode="d\ ดดด"/>
    <numFmt numFmtId="166" formatCode="0.000"/>
  </numFmts>
  <fonts count="29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family val="1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/>
      <sz val="16"/>
      <name val="AngsanaUPC"/>
      <family val="1"/>
    </font>
    <font>
      <sz val="16"/>
      <color indexed="10"/>
      <name val="AngsanaUPC"/>
      <family val="1"/>
    </font>
    <font>
      <sz val="14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164" fontId="0" fillId="0" borderId="0" xfId="0"/>
    <xf numFmtId="0" fontId="10" fillId="0" borderId="0" xfId="27"/>
    <xf numFmtId="165" fontId="19" fillId="0" borderId="0" xfId="27" applyNumberFormat="1" applyFont="1" applyAlignment="1">
      <alignment horizontal="centerContinuous"/>
    </xf>
    <xf numFmtId="2" fontId="10" fillId="0" borderId="0" xfId="27" applyNumberFormat="1" applyAlignment="1">
      <alignment horizontal="centerContinuous"/>
    </xf>
    <xf numFmtId="165" fontId="10" fillId="0" borderId="0" xfId="27" applyNumberFormat="1" applyAlignment="1">
      <alignment horizontal="centerContinuous"/>
    </xf>
    <xf numFmtId="0" fontId="10" fillId="0" borderId="0" xfId="27" applyAlignment="1">
      <alignment horizontal="center"/>
    </xf>
    <xf numFmtId="2" fontId="10" fillId="0" borderId="0" xfId="27" applyNumberFormat="1"/>
    <xf numFmtId="165" fontId="10" fillId="0" borderId="0" xfId="27" applyNumberFormat="1" applyAlignment="1">
      <alignment horizontal="right"/>
    </xf>
    <xf numFmtId="2" fontId="10" fillId="0" borderId="0" xfId="27" applyNumberFormat="1" applyAlignment="1">
      <alignment horizontal="center"/>
    </xf>
    <xf numFmtId="165" fontId="10" fillId="0" borderId="0" xfId="27" applyNumberFormat="1" applyAlignment="1">
      <alignment horizontal="center"/>
    </xf>
    <xf numFmtId="2" fontId="10" fillId="0" borderId="0" xfId="27" applyNumberFormat="1" applyAlignment="1">
      <alignment horizontal="right"/>
    </xf>
    <xf numFmtId="165" fontId="10" fillId="0" borderId="0" xfId="27" applyNumberFormat="1"/>
    <xf numFmtId="0" fontId="20" fillId="0" borderId="0" xfId="27" applyFont="1" applyAlignment="1">
      <alignment horizontal="left"/>
    </xf>
    <xf numFmtId="2" fontId="21" fillId="0" borderId="0" xfId="27" applyNumberFormat="1" applyFont="1"/>
    <xf numFmtId="165" fontId="21" fillId="0" borderId="0" xfId="27" applyNumberFormat="1" applyFont="1" applyAlignment="1">
      <alignment horizontal="right"/>
    </xf>
    <xf numFmtId="0" fontId="21" fillId="0" borderId="0" xfId="27" applyFont="1"/>
    <xf numFmtId="165" fontId="21" fillId="0" borderId="0" xfId="27" applyNumberFormat="1" applyFont="1"/>
    <xf numFmtId="2" fontId="21" fillId="0" borderId="0" xfId="27" applyNumberFormat="1" applyFont="1" applyAlignment="1">
      <alignment horizontal="right"/>
    </xf>
    <xf numFmtId="165" fontId="20" fillId="0" borderId="0" xfId="27" applyNumberFormat="1" applyFont="1" applyAlignment="1">
      <alignment horizontal="center"/>
    </xf>
    <xf numFmtId="0" fontId="6" fillId="0" borderId="0" xfId="27" applyFont="1"/>
    <xf numFmtId="166" fontId="10" fillId="0" borderId="0" xfId="27" applyNumberFormat="1"/>
    <xf numFmtId="0" fontId="22" fillId="0" borderId="0" xfId="27" applyFont="1" applyAlignment="1">
      <alignment horizontal="left"/>
    </xf>
    <xf numFmtId="2" fontId="21" fillId="0" borderId="0" xfId="27" applyNumberFormat="1" applyFont="1" applyAlignment="1">
      <alignment horizontal="left"/>
    </xf>
    <xf numFmtId="2" fontId="21" fillId="0" borderId="0" xfId="27" applyNumberFormat="1" applyFont="1" applyAlignment="1">
      <alignment horizontal="center"/>
    </xf>
    <xf numFmtId="165" fontId="21" fillId="0" borderId="0" xfId="27" applyNumberFormat="1" applyFont="1" applyAlignment="1">
      <alignment horizontal="center"/>
    </xf>
    <xf numFmtId="0" fontId="23" fillId="0" borderId="0" xfId="27" applyFont="1"/>
    <xf numFmtId="166" fontId="23" fillId="0" borderId="0" xfId="27" applyNumberFormat="1" applyFont="1"/>
    <xf numFmtId="0" fontId="21" fillId="0" borderId="10" xfId="27" applyFont="1" applyBorder="1" applyAlignment="1">
      <alignment horizontal="center"/>
    </xf>
    <xf numFmtId="2" fontId="21" fillId="0" borderId="11" xfId="27" applyNumberFormat="1" applyFont="1" applyBorder="1" applyAlignment="1">
      <alignment horizontal="centerContinuous"/>
    </xf>
    <xf numFmtId="0" fontId="21" fillId="0" borderId="11" xfId="27" applyFont="1" applyBorder="1" applyAlignment="1">
      <alignment horizontal="centerContinuous"/>
    </xf>
    <xf numFmtId="165" fontId="24" fillId="0" borderId="11" xfId="27" applyNumberFormat="1" applyFont="1" applyBorder="1" applyAlignment="1">
      <alignment horizontal="centerContinuous"/>
    </xf>
    <xf numFmtId="2" fontId="24" fillId="0" borderId="11" xfId="27" applyNumberFormat="1" applyFont="1" applyBorder="1" applyAlignment="1">
      <alignment horizontal="centerContinuous"/>
    </xf>
    <xf numFmtId="165" fontId="24" fillId="0" borderId="12" xfId="27" applyNumberFormat="1" applyFont="1" applyBorder="1" applyAlignment="1">
      <alignment horizontal="centerContinuous"/>
    </xf>
    <xf numFmtId="165" fontId="21" fillId="0" borderId="11" xfId="27" applyNumberFormat="1" applyFont="1" applyBorder="1" applyAlignment="1">
      <alignment horizontal="centerContinuous"/>
    </xf>
    <xf numFmtId="2" fontId="21" fillId="0" borderId="13" xfId="27" applyNumberFormat="1" applyFont="1" applyBorder="1" applyAlignment="1">
      <alignment horizontal="centerContinuous"/>
    </xf>
    <xf numFmtId="2" fontId="24" fillId="0" borderId="14" xfId="27" applyNumberFormat="1" applyFont="1" applyBorder="1" applyAlignment="1">
      <alignment horizontal="centerContinuous"/>
    </xf>
    <xf numFmtId="0" fontId="21" fillId="0" borderId="15" xfId="27" applyFont="1" applyBorder="1" applyAlignment="1">
      <alignment horizontal="center"/>
    </xf>
    <xf numFmtId="2" fontId="21" fillId="0" borderId="16" xfId="27" applyNumberFormat="1" applyFont="1" applyBorder="1" applyAlignment="1">
      <alignment horizontal="centerContinuous"/>
    </xf>
    <xf numFmtId="0" fontId="21" fillId="0" borderId="17" xfId="27" applyFont="1" applyBorder="1" applyAlignment="1">
      <alignment horizontal="centerContinuous"/>
    </xf>
    <xf numFmtId="165" fontId="21" fillId="0" borderId="16" xfId="27" applyNumberFormat="1" applyFont="1" applyBorder="1" applyAlignment="1">
      <alignment horizontal="centerContinuous"/>
    </xf>
    <xf numFmtId="0" fontId="21" fillId="0" borderId="16" xfId="27" applyFont="1" applyBorder="1" applyAlignment="1">
      <alignment horizontal="centerContinuous"/>
    </xf>
    <xf numFmtId="165" fontId="21" fillId="0" borderId="18" xfId="27" applyNumberFormat="1" applyFont="1" applyBorder="1" applyAlignment="1">
      <alignment horizontal="centerContinuous"/>
    </xf>
    <xf numFmtId="2" fontId="21" fillId="0" borderId="17" xfId="27" applyNumberFormat="1" applyFont="1" applyBorder="1" applyAlignment="1">
      <alignment horizontal="centerContinuous"/>
    </xf>
    <xf numFmtId="2" fontId="21" fillId="0" borderId="15" xfId="27" applyNumberFormat="1" applyFont="1" applyBorder="1" applyAlignment="1">
      <alignment horizontal="center"/>
    </xf>
    <xf numFmtId="2" fontId="24" fillId="0" borderId="19" xfId="27" applyNumberFormat="1" applyFont="1" applyBorder="1"/>
    <xf numFmtId="165" fontId="24" fillId="0" borderId="19" xfId="27" applyNumberFormat="1" applyFont="1" applyBorder="1" applyAlignment="1">
      <alignment horizontal="center"/>
    </xf>
    <xf numFmtId="2" fontId="24" fillId="0" borderId="19" xfId="27" applyNumberFormat="1" applyFont="1" applyBorder="1" applyAlignment="1">
      <alignment horizontal="left"/>
    </xf>
    <xf numFmtId="2" fontId="24" fillId="0" borderId="19" xfId="27" applyNumberFormat="1" applyFont="1" applyBorder="1" applyAlignment="1">
      <alignment horizontal="center"/>
    </xf>
    <xf numFmtId="165" fontId="24" fillId="0" borderId="15" xfId="27" applyNumberFormat="1" applyFont="1" applyBorder="1" applyAlignment="1">
      <alignment horizontal="center"/>
    </xf>
    <xf numFmtId="0" fontId="21" fillId="0" borderId="18" xfId="27" applyFont="1" applyBorder="1"/>
    <xf numFmtId="2" fontId="24" fillId="0" borderId="16" xfId="27" applyNumberFormat="1" applyFont="1" applyBorder="1"/>
    <xf numFmtId="2" fontId="24" fillId="0" borderId="16" xfId="27" applyNumberFormat="1" applyFont="1" applyBorder="1" applyAlignment="1">
      <alignment horizontal="center"/>
    </xf>
    <xf numFmtId="165" fontId="24" fillId="0" borderId="16" xfId="27" applyNumberFormat="1" applyFont="1" applyBorder="1" applyAlignment="1">
      <alignment horizontal="right"/>
    </xf>
    <xf numFmtId="165" fontId="24" fillId="0" borderId="16" xfId="27" applyNumberFormat="1" applyFont="1" applyBorder="1" applyAlignment="1">
      <alignment horizontal="center"/>
    </xf>
    <xf numFmtId="165" fontId="24" fillId="0" borderId="18" xfId="27" applyNumberFormat="1" applyFont="1" applyBorder="1"/>
    <xf numFmtId="0" fontId="10" fillId="0" borderId="20" xfId="27" applyBorder="1"/>
    <xf numFmtId="0" fontId="10" fillId="0" borderId="21" xfId="27" applyBorder="1"/>
    <xf numFmtId="2" fontId="10" fillId="0" borderId="21" xfId="27" applyNumberFormat="1" applyBorder="1"/>
    <xf numFmtId="165" fontId="10" fillId="0" borderId="21" xfId="27" applyNumberFormat="1" applyBorder="1"/>
    <xf numFmtId="165" fontId="10" fillId="0" borderId="21" xfId="27" applyNumberFormat="1" applyBorder="1" applyAlignment="1">
      <alignment horizontal="right"/>
    </xf>
    <xf numFmtId="2" fontId="10" fillId="0" borderId="22" xfId="27" applyNumberFormat="1" applyBorder="1"/>
    <xf numFmtId="2" fontId="6" fillId="0" borderId="0" xfId="27" applyNumberFormat="1" applyFont="1"/>
    <xf numFmtId="165" fontId="26" fillId="0" borderId="21" xfId="27" applyNumberFormat="1" applyFont="1" applyBorder="1" applyAlignment="1">
      <alignment vertical="center"/>
    </xf>
    <xf numFmtId="165" fontId="25" fillId="0" borderId="21" xfId="27" applyNumberFormat="1" applyFont="1" applyBorder="1" applyAlignment="1">
      <alignment vertical="center"/>
    </xf>
    <xf numFmtId="0" fontId="6" fillId="0" borderId="23" xfId="27" applyFont="1" applyBorder="1"/>
    <xf numFmtId="0" fontId="10" fillId="0" borderId="23" xfId="27" applyBorder="1"/>
    <xf numFmtId="165" fontId="27" fillId="0" borderId="24" xfId="27" applyNumberFormat="1" applyFont="1" applyBorder="1"/>
    <xf numFmtId="2" fontId="25" fillId="0" borderId="21" xfId="27" applyNumberFormat="1" applyFont="1" applyBorder="1"/>
    <xf numFmtId="165" fontId="25" fillId="0" borderId="21" xfId="27" applyNumberFormat="1" applyFont="1" applyBorder="1" applyAlignment="1">
      <alignment horizontal="right"/>
    </xf>
    <xf numFmtId="0" fontId="25" fillId="0" borderId="21" xfId="27" applyFont="1" applyBorder="1"/>
    <xf numFmtId="0" fontId="10" fillId="0" borderId="25" xfId="27" applyBorder="1"/>
    <xf numFmtId="0" fontId="10" fillId="0" borderId="26" xfId="27" applyBorder="1"/>
    <xf numFmtId="165" fontId="25" fillId="0" borderId="26" xfId="27" applyNumberFormat="1" applyFont="1" applyBorder="1"/>
    <xf numFmtId="165" fontId="10" fillId="0" borderId="27" xfId="27" applyNumberFormat="1" applyBorder="1"/>
    <xf numFmtId="0" fontId="25" fillId="0" borderId="26" xfId="27" applyFont="1" applyBorder="1"/>
    <xf numFmtId="2" fontId="25" fillId="0" borderId="26" xfId="27" applyNumberFormat="1" applyFont="1" applyBorder="1"/>
    <xf numFmtId="165" fontId="25" fillId="0" borderId="26" xfId="27" applyNumberFormat="1" applyFont="1" applyBorder="1" applyAlignment="1">
      <alignment horizontal="right"/>
    </xf>
    <xf numFmtId="165" fontId="10" fillId="0" borderId="26" xfId="27" applyNumberFormat="1" applyBorder="1"/>
    <xf numFmtId="0" fontId="10" fillId="0" borderId="28" xfId="27" applyBorder="1"/>
    <xf numFmtId="2" fontId="10" fillId="0" borderId="26" xfId="27" applyNumberFormat="1" applyBorder="1"/>
    <xf numFmtId="2" fontId="10" fillId="0" borderId="29" xfId="27" applyNumberFormat="1" applyBorder="1"/>
    <xf numFmtId="0" fontId="10" fillId="0" borderId="30" xfId="27" applyBorder="1"/>
    <xf numFmtId="0" fontId="10" fillId="0" borderId="31" xfId="27" applyBorder="1"/>
    <xf numFmtId="2" fontId="10" fillId="0" borderId="32" xfId="27" applyNumberFormat="1" applyBorder="1"/>
    <xf numFmtId="2" fontId="10" fillId="0" borderId="33" xfId="27" applyNumberFormat="1" applyBorder="1"/>
    <xf numFmtId="165" fontId="10" fillId="0" borderId="33" xfId="27" applyNumberFormat="1" applyBorder="1"/>
    <xf numFmtId="165" fontId="10" fillId="0" borderId="33" xfId="27" applyNumberFormat="1" applyBorder="1" applyAlignment="1">
      <alignment horizontal="right"/>
    </xf>
    <xf numFmtId="2" fontId="10" fillId="0" borderId="33" xfId="27" applyNumberFormat="1" applyBorder="1" applyAlignment="1">
      <alignment horizontal="right"/>
    </xf>
    <xf numFmtId="2" fontId="10" fillId="0" borderId="33" xfId="22" applyNumberFormat="1" applyFont="1" applyBorder="1"/>
    <xf numFmtId="2" fontId="10" fillId="0" borderId="33" xfId="22" applyNumberFormat="1" applyFont="1" applyBorder="1" applyAlignment="1">
      <alignment horizontal="right"/>
    </xf>
    <xf numFmtId="0" fontId="10" fillId="0" borderId="34" xfId="27" applyBorder="1"/>
    <xf numFmtId="2" fontId="10" fillId="0" borderId="35" xfId="27" applyNumberFormat="1" applyBorder="1"/>
    <xf numFmtId="165" fontId="10" fillId="0" borderId="36" xfId="27" applyNumberFormat="1" applyBorder="1"/>
    <xf numFmtId="0" fontId="10" fillId="0" borderId="37" xfId="27" applyBorder="1"/>
    <xf numFmtId="2" fontId="10" fillId="0" borderId="38" xfId="27" applyNumberFormat="1" applyBorder="1"/>
    <xf numFmtId="165" fontId="10" fillId="0" borderId="39" xfId="27" applyNumberFormat="1" applyBorder="1"/>
    <xf numFmtId="2" fontId="10" fillId="0" borderId="37" xfId="27" applyNumberFormat="1" applyBorder="1"/>
    <xf numFmtId="2" fontId="10" fillId="0" borderId="38" xfId="27" applyNumberFormat="1" applyBorder="1" applyAlignment="1">
      <alignment horizontal="right"/>
    </xf>
    <xf numFmtId="2" fontId="10" fillId="18" borderId="38" xfId="27" applyNumberFormat="1" applyFill="1" applyBorder="1"/>
    <xf numFmtId="165" fontId="10" fillId="0" borderId="38" xfId="27" applyNumberFormat="1" applyBorder="1"/>
    <xf numFmtId="166" fontId="10" fillId="0" borderId="37" xfId="27" applyNumberFormat="1" applyBorder="1"/>
    <xf numFmtId="2" fontId="10" fillId="0" borderId="34" xfId="27" applyNumberFormat="1" applyBorder="1"/>
    <xf numFmtId="165" fontId="10" fillId="0" borderId="36" xfId="27" applyNumberFormat="1" applyBorder="1" applyAlignment="1">
      <alignment horizontal="right"/>
    </xf>
    <xf numFmtId="165" fontId="10" fillId="0" borderId="39" xfId="27" applyNumberFormat="1" applyBorder="1" applyAlignment="1">
      <alignment horizontal="right"/>
    </xf>
    <xf numFmtId="2" fontId="10" fillId="0" borderId="37" xfId="27" applyNumberFormat="1" applyBorder="1" applyAlignment="1">
      <alignment horizontal="right"/>
    </xf>
    <xf numFmtId="2" fontId="10" fillId="0" borderId="34" xfId="27" applyNumberFormat="1" applyBorder="1" applyAlignment="1">
      <alignment horizontal="center"/>
    </xf>
    <xf numFmtId="2" fontId="10" fillId="0" borderId="35" xfId="27" applyNumberFormat="1" applyBorder="1" applyAlignment="1">
      <alignment horizontal="right"/>
    </xf>
    <xf numFmtId="165" fontId="10" fillId="0" borderId="36" xfId="27" applyNumberFormat="1" applyBorder="1" applyAlignment="1">
      <alignment horizontal="center"/>
    </xf>
    <xf numFmtId="2" fontId="10" fillId="0" borderId="37" xfId="27" applyNumberFormat="1" applyBorder="1" applyAlignment="1">
      <alignment horizontal="center"/>
    </xf>
    <xf numFmtId="165" fontId="10" fillId="0" borderId="39" xfId="27" applyNumberFormat="1" applyBorder="1" applyAlignment="1">
      <alignment horizontal="center"/>
    </xf>
    <xf numFmtId="0" fontId="10" fillId="0" borderId="38" xfId="27" applyBorder="1" applyAlignment="1">
      <alignment horizontal="right"/>
    </xf>
    <xf numFmtId="0" fontId="10" fillId="0" borderId="38" xfId="27" applyBorder="1"/>
    <xf numFmtId="0" fontId="10" fillId="0" borderId="37" xfId="27" applyBorder="1" applyAlignment="1">
      <alignment horizontal="right"/>
    </xf>
    <xf numFmtId="2" fontId="6" fillId="0" borderId="38" xfId="27" applyNumberFormat="1" applyFont="1" applyBorder="1" applyAlignment="1">
      <alignment horizontal="right"/>
    </xf>
    <xf numFmtId="2" fontId="28" fillId="0" borderId="21" xfId="0" applyNumberFormat="1" applyFont="1" applyBorder="1"/>
    <xf numFmtId="4" fontId="28" fillId="0" borderId="21" xfId="0" applyNumberFormat="1" applyFont="1" applyBorder="1"/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ครื่องหมายจุลภาค_H41P14A" xfId="22" xr:uid="{00000000-0005-0000-0000-000016000000}"/>
    <cellStyle name="เซลล์ตรวจสอบ" xfId="24" xr:uid="{00000000-0005-0000-0000-000018000000}"/>
    <cellStyle name="เซลล์ที่มีการเชื่อมโยง" xfId="25" xr:uid="{00000000-0005-0000-0000-000019000000}"/>
    <cellStyle name="แย่" xfId="31" xr:uid="{00000000-0005-0000-0000-00001F000000}"/>
    <cellStyle name="แสดงผล" xfId="38" xr:uid="{00000000-0005-0000-0000-000026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3" xr:uid="{00000000-0005-0000-0000-000017000000}"/>
    <cellStyle name="ดี" xfId="26" xr:uid="{00000000-0005-0000-0000-00001A000000}"/>
    <cellStyle name="ปกติ_H41P14A" xfId="27" xr:uid="{00000000-0005-0000-0000-00001B000000}"/>
    <cellStyle name="ป้อนค่า" xfId="28" xr:uid="{00000000-0005-0000-0000-00001C000000}"/>
    <cellStyle name="ปานกลาง" xfId="29" xr:uid="{00000000-0005-0000-0000-00001D000000}"/>
    <cellStyle name="ผลรวม" xfId="30" xr:uid="{00000000-0005-0000-0000-00001E000000}"/>
    <cellStyle name="ส่วนที่ถูกเน้น1" xfId="32" xr:uid="{00000000-0005-0000-0000-000020000000}"/>
    <cellStyle name="ส่วนที่ถูกเน้น2" xfId="33" xr:uid="{00000000-0005-0000-0000-000021000000}"/>
    <cellStyle name="ส่วนที่ถูกเน้น3" xfId="34" xr:uid="{00000000-0005-0000-0000-000022000000}"/>
    <cellStyle name="ส่วนที่ถูกเน้น4" xfId="35" xr:uid="{00000000-0005-0000-0000-000023000000}"/>
    <cellStyle name="ส่วนที่ถูกเน้น5" xfId="36" xr:uid="{00000000-0005-0000-0000-000024000000}"/>
    <cellStyle name="ส่วนที่ถูกเน้น6" xfId="37" xr:uid="{00000000-0005-0000-0000-000025000000}"/>
    <cellStyle name="หมายเหตุ" xfId="39" xr:uid="{00000000-0005-0000-0000-000027000000}"/>
    <cellStyle name="หัวเรื่อง 1" xfId="40" xr:uid="{00000000-0005-0000-0000-000028000000}"/>
    <cellStyle name="หัวเรื่อง 2" xfId="41" xr:uid="{00000000-0005-0000-0000-000029000000}"/>
    <cellStyle name="หัวเรื่อง 3" xfId="42" xr:uid="{00000000-0005-0000-0000-00002A000000}"/>
    <cellStyle name="หัวเรื่อง 4" xfId="43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P.14A </a:t>
            </a:r>
            <a:r>
              <a:rPr lang="th-TH"/>
              <a:t>น้ำแม่แจ่ม อ.ฮอด จ.เชียงใหม่</a:t>
            </a:r>
          </a:p>
        </c:rich>
      </c:tx>
      <c:layout>
        <c:manualLayout>
          <c:xMode val="edge"/>
          <c:yMode val="edge"/>
          <c:x val="0.33407325194228638"/>
          <c:y val="5.0570962479608482E-2"/>
        </c:manualLayout>
      </c:layout>
      <c:overlay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8091009988901221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80-4F61-AC39-F8765CA620D5}"/>
                </c:ext>
              </c:extLst>
            </c:dLbl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80-4F61-AC39-F8765CA620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P.14A'!$A$9:$A$34</c:f>
              <c:numCache>
                <c:formatCode>General</c:formatCode>
                <c:ptCount val="26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'Data P.14A'!$Q$9:$Q$34</c:f>
              <c:numCache>
                <c:formatCode>0.00</c:formatCode>
                <c:ptCount val="26"/>
                <c:pt idx="0">
                  <c:v>1.2200000000000299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3.1500000000000341</c:v>
                </c:pt>
                <c:pt idx="5">
                  <c:v>2</c:v>
                </c:pt>
                <c:pt idx="6">
                  <c:v>2.5900000000000318</c:v>
                </c:pt>
                <c:pt idx="7">
                  <c:v>2.2700000000000387</c:v>
                </c:pt>
                <c:pt idx="8">
                  <c:v>2.5699999999999932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4.3100000000000023</c:v>
                </c:pt>
                <c:pt idx="12">
                  <c:v>4.09699999999998</c:v>
                </c:pt>
                <c:pt idx="13">
                  <c:v>5.1999999999999886</c:v>
                </c:pt>
                <c:pt idx="14">
                  <c:v>3.2799999999999727</c:v>
                </c:pt>
                <c:pt idx="15">
                  <c:v>3.4669999999999845</c:v>
                </c:pt>
                <c:pt idx="16">
                  <c:v>2.8199999999999932</c:v>
                </c:pt>
                <c:pt idx="17">
                  <c:v>1.9470000000000027</c:v>
                </c:pt>
                <c:pt idx="18">
                  <c:v>2.8799999999999955</c:v>
                </c:pt>
                <c:pt idx="19">
                  <c:v>2.9499999999999886</c:v>
                </c:pt>
                <c:pt idx="20">
                  <c:v>2.34699999999998</c:v>
                </c:pt>
                <c:pt idx="21">
                  <c:v>3.7599999999999909</c:v>
                </c:pt>
                <c:pt idx="22">
                  <c:v>1.4970000000000141</c:v>
                </c:pt>
                <c:pt idx="23" formatCode="General">
                  <c:v>1.45999999999998</c:v>
                </c:pt>
                <c:pt idx="24">
                  <c:v>3.25</c:v>
                </c:pt>
                <c:pt idx="25">
                  <c:v>2.5500000000000114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80-4F61-AC39-F8765CA620D5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P.14A'!$A$9:$A$34</c:f>
              <c:numCache>
                <c:formatCode>General</c:formatCode>
                <c:ptCount val="26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'Data P.14A'!$R$9:$R$34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4.0000000000020464E-2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0.15000000000003411</c:v>
                </c:pt>
                <c:pt idx="11">
                  <c:v>0.71699999999998454</c:v>
                </c:pt>
                <c:pt idx="12">
                  <c:v>0.61000000000001364</c:v>
                </c:pt>
                <c:pt idx="13">
                  <c:v>1</c:v>
                </c:pt>
                <c:pt idx="14">
                  <c:v>1.0699999999999932</c:v>
                </c:pt>
                <c:pt idx="15">
                  <c:v>0.89699999999999136</c:v>
                </c:pt>
                <c:pt idx="16">
                  <c:v>0.89699999999999136</c:v>
                </c:pt>
                <c:pt idx="17">
                  <c:v>0.5</c:v>
                </c:pt>
                <c:pt idx="18">
                  <c:v>0.19999999999998863</c:v>
                </c:pt>
                <c:pt idx="19">
                  <c:v>7.9999999999984084E-2</c:v>
                </c:pt>
                <c:pt idx="20">
                  <c:v>-0.45999999999997954</c:v>
                </c:pt>
                <c:pt idx="21">
                  <c:v>-0.76299999999997681</c:v>
                </c:pt>
                <c:pt idx="22">
                  <c:v>-1.1499999999999773</c:v>
                </c:pt>
                <c:pt idx="23" formatCode="General">
                  <c:v>-1.1499999999999773</c:v>
                </c:pt>
                <c:pt idx="24" formatCode="General">
                  <c:v>-1.1899999999999977</c:v>
                </c:pt>
                <c:pt idx="25">
                  <c:v>-0.70999999999997954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80-4F61-AC39-F8765CA62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4881823"/>
        <c:axId val="1"/>
      </c:barChart>
      <c:catAx>
        <c:axId val="964881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167591564927859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6488182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P.14A </a:t>
            </a:r>
            <a:r>
              <a:rPr lang="th-TH"/>
              <a:t>น้ำแม่แจ่ม อ.ฮอด จ.เชียงใหม่</a:t>
            </a:r>
          </a:p>
        </c:rich>
      </c:tx>
      <c:layout>
        <c:manualLayout>
          <c:xMode val="edge"/>
          <c:yMode val="edge"/>
          <c:x val="0.3412616339193381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5762711864406779"/>
          <c:w val="0.79627714581178899"/>
          <c:h val="0.5661016949152541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4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9F-4CF8-80E3-B5EDF1DEDF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P.14A'!$A$9:$A$34</c:f>
              <c:numCache>
                <c:formatCode>General</c:formatCode>
                <c:ptCount val="26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'Data P.14A'!$C$9:$C$34</c:f>
              <c:numCache>
                <c:formatCode>0.00</c:formatCode>
                <c:ptCount val="26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  <c:pt idx="18">
                  <c:v>242.4</c:v>
                </c:pt>
                <c:pt idx="19">
                  <c:v>272.57</c:v>
                </c:pt>
                <c:pt idx="20" formatCode="d\ ดดด">
                  <c:v>188.6</c:v>
                </c:pt>
                <c:pt idx="21" formatCode="d\ ดดด">
                  <c:v>609.6</c:v>
                </c:pt>
                <c:pt idx="22">
                  <c:v>148.19999999999999</c:v>
                </c:pt>
                <c:pt idx="23">
                  <c:v>250</c:v>
                </c:pt>
                <c:pt idx="24" formatCode="#,##0.00">
                  <c:v>428.5</c:v>
                </c:pt>
                <c:pt idx="25">
                  <c:v>358.8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F-4CF8-80E3-B5EDF1DED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64891903"/>
        <c:axId val="1"/>
      </c:barChart>
      <c:catAx>
        <c:axId val="964891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810754912099275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64891903"/>
        <c:crosses val="autoZero"/>
        <c:crossBetween val="between"/>
        <c:majorUnit val="3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P.14A </a:t>
            </a:r>
            <a:r>
              <a:rPr lang="th-TH"/>
              <a:t>น้ำแม่แจ่ม อ.ฮอด จ.เชียงใหม่</a:t>
            </a:r>
          </a:p>
        </c:rich>
      </c:tx>
      <c:layout>
        <c:manualLayout>
          <c:xMode val="edge"/>
          <c:yMode val="edge"/>
          <c:x val="0.3412616339193381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07859358841783E-2"/>
          <c:y val="0.25762711864406779"/>
          <c:w val="0.81282316442605995"/>
          <c:h val="0.566101694915254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P.14A'!$A$9:$A$34</c:f>
              <c:numCache>
                <c:formatCode>General</c:formatCode>
                <c:ptCount val="26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'Data P.14A'!$I$9:$I$34</c:f>
              <c:numCache>
                <c:formatCode>0.00</c:formatCode>
                <c:ptCount val="26"/>
                <c:pt idx="0">
                  <c:v>1.3</c:v>
                </c:pt>
                <c:pt idx="1">
                  <c:v>1.3</c:v>
                </c:pt>
                <c:pt idx="2">
                  <c:v>3</c:v>
                </c:pt>
                <c:pt idx="3">
                  <c:v>3.55</c:v>
                </c:pt>
                <c:pt idx="4">
                  <c:v>7</c:v>
                </c:pt>
                <c:pt idx="5">
                  <c:v>8.5</c:v>
                </c:pt>
                <c:pt idx="6">
                  <c:v>6</c:v>
                </c:pt>
                <c:pt idx="7">
                  <c:v>8</c:v>
                </c:pt>
                <c:pt idx="8">
                  <c:v>5.5</c:v>
                </c:pt>
                <c:pt idx="9">
                  <c:v>7.5</c:v>
                </c:pt>
                <c:pt idx="10">
                  <c:v>8</c:v>
                </c:pt>
                <c:pt idx="11" formatCode="General">
                  <c:v>0</c:v>
                </c:pt>
                <c:pt idx="12" formatCode="General">
                  <c:v>0.91</c:v>
                </c:pt>
                <c:pt idx="13" formatCode="General">
                  <c:v>2.04</c:v>
                </c:pt>
                <c:pt idx="14" formatCode="General">
                  <c:v>0.77</c:v>
                </c:pt>
                <c:pt idx="15" formatCode="General">
                  <c:v>0</c:v>
                </c:pt>
                <c:pt idx="16" formatCode="General">
                  <c:v>2.2799999999999998</c:v>
                </c:pt>
                <c:pt idx="17">
                  <c:v>1.2</c:v>
                </c:pt>
                <c:pt idx="18" formatCode="General">
                  <c:v>0.18</c:v>
                </c:pt>
                <c:pt idx="19" formatCode="General">
                  <c:v>0.86</c:v>
                </c:pt>
                <c:pt idx="20" formatCode="General">
                  <c:v>1.9</c:v>
                </c:pt>
                <c:pt idx="21" formatCode="General">
                  <c:v>0.2</c:v>
                </c:pt>
                <c:pt idx="22" formatCode="General">
                  <c:v>0.02</c:v>
                </c:pt>
                <c:pt idx="23" formatCode="General">
                  <c:v>0.11</c:v>
                </c:pt>
                <c:pt idx="24">
                  <c:v>3.99</c:v>
                </c:pt>
                <c:pt idx="25" formatCode="General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E-4125-BCCD-9C0FFB2E6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64892863"/>
        <c:axId val="1"/>
      </c:barChart>
      <c:catAx>
        <c:axId val="964892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64892863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77BE8-12B5-F0CC-A122-E7DAB5C86A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CBEB13-7F88-CC14-F9A4-CB7322F898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48F7F5-3C7D-F56E-363F-76EBA7DFC8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8"/>
  <sheetViews>
    <sheetView tabSelected="1" topLeftCell="A19" workbookViewId="0">
      <selection activeCell="R34" sqref="R34"/>
    </sheetView>
  </sheetViews>
  <sheetFormatPr defaultRowHeight="21" x14ac:dyDescent="0.45"/>
  <cols>
    <col min="1" max="1" width="4.83203125" style="1" customWidth="1"/>
    <col min="2" max="2" width="7.33203125" style="6" customWidth="1"/>
    <col min="3" max="3" width="8.1640625" style="6" customWidth="1"/>
    <col min="4" max="4" width="7.6640625" style="11" customWidth="1"/>
    <col min="5" max="5" width="7.33203125" style="1" customWidth="1"/>
    <col min="6" max="6" width="8.1640625" style="6" customWidth="1"/>
    <col min="7" max="7" width="7.6640625" style="11" customWidth="1"/>
    <col min="8" max="8" width="7.1640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/>
  </cols>
  <sheetData>
    <row r="1" spans="1:18" ht="31.5" x14ac:dyDescent="0.6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8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8" ht="23.25" customHeight="1" x14ac:dyDescent="0.5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8" ht="22.5" customHeight="1" x14ac:dyDescent="0.45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8" x14ac:dyDescent="0.45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8" x14ac:dyDescent="0.45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8" s="6" customFormat="1" x14ac:dyDescent="0.45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8" x14ac:dyDescent="0.45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 x14ac:dyDescent="0.45">
      <c r="A9" s="81">
        <v>2501</v>
      </c>
      <c r="B9" s="90">
        <v>263.92</v>
      </c>
      <c r="C9" s="91">
        <v>150</v>
      </c>
      <c r="D9" s="92">
        <v>219763</v>
      </c>
      <c r="E9" s="101">
        <v>263.86</v>
      </c>
      <c r="F9" s="91">
        <v>136</v>
      </c>
      <c r="G9" s="102">
        <v>34585</v>
      </c>
      <c r="H9" s="105">
        <v>262.7</v>
      </c>
      <c r="I9" s="106">
        <v>1.3</v>
      </c>
      <c r="J9" s="107" t="s">
        <v>22</v>
      </c>
      <c r="K9" s="101">
        <v>262.7</v>
      </c>
      <c r="L9" s="91">
        <v>1.3</v>
      </c>
      <c r="M9" s="92">
        <v>34424</v>
      </c>
      <c r="N9" s="83">
        <v>497.21</v>
      </c>
      <c r="O9" s="83">
        <v>15.7</v>
      </c>
      <c r="Q9" s="6">
        <v>1.2200000000000299</v>
      </c>
      <c r="R9" s="6">
        <v>0</v>
      </c>
    </row>
    <row r="10" spans="1:18" ht="18" customHeight="1" x14ac:dyDescent="0.45">
      <c r="A10" s="82">
        <v>2502</v>
      </c>
      <c r="B10" s="93">
        <v>265.08999999999997</v>
      </c>
      <c r="C10" s="94">
        <v>493</v>
      </c>
      <c r="D10" s="95">
        <v>220148</v>
      </c>
      <c r="E10" s="96">
        <v>265.05</v>
      </c>
      <c r="F10" s="94">
        <v>475</v>
      </c>
      <c r="G10" s="103">
        <v>34605</v>
      </c>
      <c r="H10" s="108">
        <v>262.7</v>
      </c>
      <c r="I10" s="97">
        <v>1.3</v>
      </c>
      <c r="J10" s="109" t="s">
        <v>23</v>
      </c>
      <c r="K10" s="96">
        <v>262.64999999999998</v>
      </c>
      <c r="L10" s="94">
        <v>1.1499999999999999</v>
      </c>
      <c r="M10" s="95">
        <v>34437</v>
      </c>
      <c r="N10" s="84">
        <v>988.57</v>
      </c>
      <c r="O10" s="84">
        <v>31.3</v>
      </c>
      <c r="Q10" s="6">
        <v>2.3899999999999864</v>
      </c>
      <c r="R10" s="6">
        <v>0</v>
      </c>
    </row>
    <row r="11" spans="1:18" ht="18" customHeight="1" x14ac:dyDescent="0.45">
      <c r="A11" s="82">
        <v>2503</v>
      </c>
      <c r="B11" s="93">
        <v>265.45</v>
      </c>
      <c r="C11" s="94">
        <v>626</v>
      </c>
      <c r="D11" s="95">
        <v>220475</v>
      </c>
      <c r="E11" s="96">
        <v>265.36</v>
      </c>
      <c r="F11" s="94">
        <v>571</v>
      </c>
      <c r="G11" s="103">
        <v>34567</v>
      </c>
      <c r="H11" s="108">
        <v>262.7</v>
      </c>
      <c r="I11" s="97">
        <v>3</v>
      </c>
      <c r="J11" s="109" t="s">
        <v>24</v>
      </c>
      <c r="K11" s="96">
        <v>262.7</v>
      </c>
      <c r="L11" s="94">
        <v>3</v>
      </c>
      <c r="M11" s="95">
        <v>34453</v>
      </c>
      <c r="N11" s="84">
        <v>1035.72</v>
      </c>
      <c r="O11" s="84">
        <v>32.799999999999997</v>
      </c>
      <c r="Q11" s="6">
        <v>2.75</v>
      </c>
      <c r="R11" s="6">
        <v>0</v>
      </c>
    </row>
    <row r="12" spans="1:18" ht="18" customHeight="1" x14ac:dyDescent="0.45">
      <c r="A12" s="82">
        <v>2504</v>
      </c>
      <c r="B12" s="93">
        <v>265.05</v>
      </c>
      <c r="C12" s="94">
        <v>398</v>
      </c>
      <c r="D12" s="95">
        <v>220861</v>
      </c>
      <c r="E12" s="96">
        <v>265</v>
      </c>
      <c r="F12" s="94">
        <v>384</v>
      </c>
      <c r="G12" s="103">
        <v>34587</v>
      </c>
      <c r="H12" s="108">
        <v>262.74</v>
      </c>
      <c r="I12" s="97">
        <v>3.55</v>
      </c>
      <c r="J12" s="109">
        <v>37370</v>
      </c>
      <c r="K12" s="96">
        <v>262.74</v>
      </c>
      <c r="L12" s="94">
        <v>3.55</v>
      </c>
      <c r="M12" s="95">
        <v>34448</v>
      </c>
      <c r="N12" s="84">
        <v>1715.59</v>
      </c>
      <c r="O12" s="84">
        <v>54.4</v>
      </c>
      <c r="Q12" s="6">
        <v>2.3500000000000227</v>
      </c>
      <c r="R12" s="6">
        <v>4.0000000000020464E-2</v>
      </c>
    </row>
    <row r="13" spans="1:18" ht="18" customHeight="1" x14ac:dyDescent="0.45">
      <c r="A13" s="82">
        <v>2505</v>
      </c>
      <c r="B13" s="93">
        <v>265.85000000000002</v>
      </c>
      <c r="C13" s="94">
        <v>647</v>
      </c>
      <c r="D13" s="95">
        <v>221248</v>
      </c>
      <c r="E13" s="96">
        <v>265.85000000000002</v>
      </c>
      <c r="F13" s="94">
        <v>647</v>
      </c>
      <c r="G13" s="103">
        <v>34609</v>
      </c>
      <c r="H13" s="108">
        <v>262.83</v>
      </c>
      <c r="I13" s="97">
        <v>7</v>
      </c>
      <c r="J13" s="109">
        <v>37376</v>
      </c>
      <c r="K13" s="96">
        <v>262.83</v>
      </c>
      <c r="L13" s="94">
        <v>7</v>
      </c>
      <c r="M13" s="95">
        <v>34454</v>
      </c>
      <c r="N13" s="84">
        <v>1426.73</v>
      </c>
      <c r="O13" s="84">
        <v>45.2</v>
      </c>
      <c r="Q13" s="6">
        <v>3.1500000000000341</v>
      </c>
      <c r="R13" s="6">
        <v>0.12999999999999545</v>
      </c>
    </row>
    <row r="14" spans="1:18" ht="18" customHeight="1" x14ac:dyDescent="0.45">
      <c r="A14" s="82">
        <v>2506</v>
      </c>
      <c r="B14" s="96">
        <v>264.7</v>
      </c>
      <c r="C14" s="94">
        <v>305</v>
      </c>
      <c r="D14" s="95">
        <v>221640</v>
      </c>
      <c r="E14" s="96">
        <v>264.69</v>
      </c>
      <c r="F14" s="94">
        <v>303</v>
      </c>
      <c r="G14" s="103">
        <v>34637</v>
      </c>
      <c r="H14" s="108">
        <v>262.89</v>
      </c>
      <c r="I14" s="97">
        <v>8.5</v>
      </c>
      <c r="J14" s="109" t="s">
        <v>25</v>
      </c>
      <c r="K14" s="96">
        <v>262.89999999999998</v>
      </c>
      <c r="L14" s="94">
        <v>0</v>
      </c>
      <c r="M14" s="95">
        <v>34424</v>
      </c>
      <c r="N14" s="84">
        <v>1460.75</v>
      </c>
      <c r="O14" s="84">
        <v>48.6</v>
      </c>
      <c r="Q14" s="6">
        <v>2</v>
      </c>
      <c r="R14" s="6">
        <v>0.18999999999999773</v>
      </c>
    </row>
    <row r="15" spans="1:18" ht="18" customHeight="1" x14ac:dyDescent="0.45">
      <c r="A15" s="82">
        <v>2507</v>
      </c>
      <c r="B15" s="93">
        <v>265.29000000000002</v>
      </c>
      <c r="C15" s="94">
        <v>451</v>
      </c>
      <c r="D15" s="95">
        <v>34611</v>
      </c>
      <c r="E15" s="96">
        <v>265.08999999999997</v>
      </c>
      <c r="F15" s="94">
        <v>401</v>
      </c>
      <c r="G15" s="103">
        <v>34611</v>
      </c>
      <c r="H15" s="108">
        <v>262.83999999999997</v>
      </c>
      <c r="I15" s="97">
        <v>6</v>
      </c>
      <c r="J15" s="109" t="s">
        <v>26</v>
      </c>
      <c r="K15" s="96">
        <v>262.83999999999997</v>
      </c>
      <c r="L15" s="94">
        <v>7.6</v>
      </c>
      <c r="M15" s="95">
        <v>34447</v>
      </c>
      <c r="N15" s="84">
        <v>1607.89</v>
      </c>
      <c r="O15" s="84">
        <v>53.7</v>
      </c>
      <c r="Q15" s="6">
        <v>2.5900000000000318</v>
      </c>
      <c r="R15" s="6">
        <v>0.13999999999998636</v>
      </c>
    </row>
    <row r="16" spans="1:18" ht="18" customHeight="1" x14ac:dyDescent="0.45">
      <c r="A16" s="82">
        <v>2508</v>
      </c>
      <c r="B16" s="93">
        <v>264.97000000000003</v>
      </c>
      <c r="C16" s="94">
        <v>376</v>
      </c>
      <c r="D16" s="95">
        <v>34635</v>
      </c>
      <c r="E16" s="96">
        <v>264.95</v>
      </c>
      <c r="F16" s="94">
        <v>371</v>
      </c>
      <c r="G16" s="103">
        <v>34636</v>
      </c>
      <c r="H16" s="108">
        <v>262.88</v>
      </c>
      <c r="I16" s="97">
        <v>8</v>
      </c>
      <c r="J16" s="109" t="s">
        <v>24</v>
      </c>
      <c r="K16" s="96">
        <v>262.88</v>
      </c>
      <c r="L16" s="94">
        <v>9.5</v>
      </c>
      <c r="M16" s="95">
        <v>34419</v>
      </c>
      <c r="N16" s="84">
        <v>1084.92</v>
      </c>
      <c r="O16" s="84">
        <v>37.6</v>
      </c>
      <c r="Q16" s="6">
        <v>2.2700000000000387</v>
      </c>
      <c r="R16" s="6">
        <v>0.18000000000000682</v>
      </c>
    </row>
    <row r="17" spans="1:18" ht="18" customHeight="1" x14ac:dyDescent="0.45">
      <c r="A17" s="82">
        <v>2509</v>
      </c>
      <c r="B17" s="93">
        <v>265.27</v>
      </c>
      <c r="C17" s="94">
        <v>461</v>
      </c>
      <c r="D17" s="95">
        <v>34596</v>
      </c>
      <c r="E17" s="96">
        <v>265.14999999999998</v>
      </c>
      <c r="F17" s="94">
        <v>427</v>
      </c>
      <c r="G17" s="103">
        <v>34596</v>
      </c>
      <c r="H17" s="108">
        <v>262.8</v>
      </c>
      <c r="I17" s="97">
        <v>5.5</v>
      </c>
      <c r="J17" s="109" t="s">
        <v>24</v>
      </c>
      <c r="K17" s="96">
        <v>262.8</v>
      </c>
      <c r="L17" s="94">
        <v>5.5</v>
      </c>
      <c r="M17" s="95">
        <v>34454</v>
      </c>
      <c r="N17" s="84">
        <v>1380.64</v>
      </c>
      <c r="O17" s="84">
        <v>43.8</v>
      </c>
      <c r="Q17" s="6">
        <v>2.5699999999999932</v>
      </c>
      <c r="R17" s="6">
        <v>0.10000000000002274</v>
      </c>
    </row>
    <row r="18" spans="1:18" ht="18" customHeight="1" x14ac:dyDescent="0.45">
      <c r="A18" s="82">
        <v>2510</v>
      </c>
      <c r="B18" s="93">
        <v>265.26</v>
      </c>
      <c r="C18" s="94">
        <v>458</v>
      </c>
      <c r="D18" s="95">
        <v>34604</v>
      </c>
      <c r="E18" s="96">
        <v>265.06</v>
      </c>
      <c r="F18" s="94">
        <v>401</v>
      </c>
      <c r="G18" s="103">
        <v>34604</v>
      </c>
      <c r="H18" s="108">
        <v>262.83999999999997</v>
      </c>
      <c r="I18" s="97">
        <v>7.5</v>
      </c>
      <c r="J18" s="109">
        <v>37386</v>
      </c>
      <c r="K18" s="96">
        <v>262.83999999999997</v>
      </c>
      <c r="L18" s="94">
        <v>7.5</v>
      </c>
      <c r="M18" s="95">
        <v>34464</v>
      </c>
      <c r="N18" s="84">
        <v>1292.17</v>
      </c>
      <c r="O18" s="84">
        <v>40.9</v>
      </c>
      <c r="Q18" s="6">
        <v>2.5600000000000023</v>
      </c>
      <c r="R18" s="6">
        <v>0.13999999999998636</v>
      </c>
    </row>
    <row r="19" spans="1:18" ht="18" customHeight="1" x14ac:dyDescent="0.45">
      <c r="A19" s="82">
        <v>2511</v>
      </c>
      <c r="B19" s="93">
        <v>264.14999999999998</v>
      </c>
      <c r="C19" s="94">
        <v>181</v>
      </c>
      <c r="D19" s="95">
        <v>34610</v>
      </c>
      <c r="E19" s="96">
        <v>264.04000000000002</v>
      </c>
      <c r="F19" s="94">
        <v>159</v>
      </c>
      <c r="G19" s="103" t="s">
        <v>27</v>
      </c>
      <c r="H19" s="108">
        <v>262.85000000000002</v>
      </c>
      <c r="I19" s="97">
        <v>8</v>
      </c>
      <c r="J19" s="109" t="s">
        <v>28</v>
      </c>
      <c r="K19" s="96">
        <v>262.83999999999997</v>
      </c>
      <c r="L19" s="94">
        <v>7.5</v>
      </c>
      <c r="M19" s="95">
        <v>34424</v>
      </c>
      <c r="N19" s="84">
        <v>947.38</v>
      </c>
      <c r="O19" s="84">
        <v>30</v>
      </c>
      <c r="Q19" s="6">
        <v>1.4499999999999886</v>
      </c>
      <c r="R19" s="6">
        <v>0.15000000000003411</v>
      </c>
    </row>
    <row r="20" spans="1:18" ht="18" customHeight="1" x14ac:dyDescent="0.45">
      <c r="A20" s="82">
        <v>2552</v>
      </c>
      <c r="B20" s="93">
        <v>266.17</v>
      </c>
      <c r="C20" s="97" t="s">
        <v>0</v>
      </c>
      <c r="D20" s="95">
        <v>34604</v>
      </c>
      <c r="E20" s="104" t="s">
        <v>0</v>
      </c>
      <c r="F20" s="97" t="s">
        <v>0</v>
      </c>
      <c r="G20" s="103" t="s">
        <v>0</v>
      </c>
      <c r="H20" s="93">
        <v>262.58</v>
      </c>
      <c r="I20" s="110" t="s">
        <v>0</v>
      </c>
      <c r="J20" s="103">
        <v>40293</v>
      </c>
      <c r="K20" s="112" t="s">
        <v>0</v>
      </c>
      <c r="L20" s="113" t="s">
        <v>0</v>
      </c>
      <c r="M20" s="103" t="s">
        <v>0</v>
      </c>
      <c r="N20" s="86" t="s">
        <v>0</v>
      </c>
      <c r="O20" s="87" t="s">
        <v>0</v>
      </c>
      <c r="Q20" s="61">
        <v>4.3100000000000023</v>
      </c>
      <c r="R20" s="61">
        <v>0.71699999999998454</v>
      </c>
    </row>
    <row r="21" spans="1:18" ht="18" customHeight="1" x14ac:dyDescent="0.45">
      <c r="A21" s="82">
        <v>2553</v>
      </c>
      <c r="B21" s="93">
        <v>265.95999999999998</v>
      </c>
      <c r="C21" s="94">
        <v>404.05</v>
      </c>
      <c r="D21" s="95">
        <v>34594</v>
      </c>
      <c r="E21" s="93">
        <v>265.52</v>
      </c>
      <c r="F21" s="94">
        <v>310.8</v>
      </c>
      <c r="G21" s="95">
        <v>34594</v>
      </c>
      <c r="H21" s="96">
        <v>262.47000000000003</v>
      </c>
      <c r="I21" s="111">
        <v>0.91</v>
      </c>
      <c r="J21" s="103">
        <v>40306</v>
      </c>
      <c r="K21" s="93">
        <v>262.48599999999999</v>
      </c>
      <c r="L21" s="94">
        <v>1.17</v>
      </c>
      <c r="M21" s="103">
        <v>40306</v>
      </c>
      <c r="N21" s="84">
        <v>902.76</v>
      </c>
      <c r="O21" s="88">
        <f>+N21*0.0317097</f>
        <v>28.626248772</v>
      </c>
      <c r="Q21" s="61">
        <v>4.09699999999998</v>
      </c>
      <c r="R21" s="61">
        <v>0.61000000000001364</v>
      </c>
    </row>
    <row r="22" spans="1:18" ht="18" customHeight="1" x14ac:dyDescent="0.45">
      <c r="A22" s="82">
        <v>2554</v>
      </c>
      <c r="B22" s="93">
        <v>267.06</v>
      </c>
      <c r="C22" s="98">
        <v>1235</v>
      </c>
      <c r="D22" s="95">
        <v>34549</v>
      </c>
      <c r="E22" s="96">
        <v>266.12299999999999</v>
      </c>
      <c r="F22" s="94">
        <v>458</v>
      </c>
      <c r="G22" s="95">
        <v>40758</v>
      </c>
      <c r="H22" s="93">
        <v>262.86</v>
      </c>
      <c r="I22" s="111">
        <v>2.04</v>
      </c>
      <c r="J22" s="103">
        <v>40634</v>
      </c>
      <c r="K22" s="93">
        <v>262.863</v>
      </c>
      <c r="L22" s="94">
        <v>2.04</v>
      </c>
      <c r="M22" s="103">
        <v>41002</v>
      </c>
      <c r="N22" s="84">
        <v>2241.61</v>
      </c>
      <c r="O22" s="88">
        <f>+N22*0.0317097</f>
        <v>71.080780617000002</v>
      </c>
      <c r="Q22" s="61">
        <v>5.1999999999999886</v>
      </c>
      <c r="R22" s="61">
        <v>1</v>
      </c>
    </row>
    <row r="23" spans="1:18" ht="18" customHeight="1" x14ac:dyDescent="0.45">
      <c r="A23" s="82">
        <v>2555</v>
      </c>
      <c r="B23" s="93">
        <v>265.14</v>
      </c>
      <c r="C23" s="94">
        <v>213.6</v>
      </c>
      <c r="D23" s="95">
        <v>41188</v>
      </c>
      <c r="E23" s="96">
        <v>264.81400000000002</v>
      </c>
      <c r="F23" s="94">
        <v>167.4</v>
      </c>
      <c r="G23" s="95">
        <v>41188</v>
      </c>
      <c r="H23" s="93">
        <v>262.93</v>
      </c>
      <c r="I23" s="111">
        <v>0.77</v>
      </c>
      <c r="J23" s="103">
        <v>40994</v>
      </c>
      <c r="K23" s="93">
        <v>262.93299999999999</v>
      </c>
      <c r="L23" s="94">
        <v>0.77</v>
      </c>
      <c r="M23" s="103">
        <v>40994</v>
      </c>
      <c r="N23" s="84">
        <v>1286.46</v>
      </c>
      <c r="O23" s="88">
        <f>+N23*0.0317097</f>
        <v>40.793260662000002</v>
      </c>
      <c r="Q23" s="61">
        <v>3.2799999999999727</v>
      </c>
      <c r="R23" s="61">
        <v>1.0699999999999932</v>
      </c>
    </row>
    <row r="24" spans="1:18" ht="18" customHeight="1" x14ac:dyDescent="0.45">
      <c r="A24" s="82">
        <v>2556</v>
      </c>
      <c r="B24" s="93">
        <v>265.33</v>
      </c>
      <c r="C24" s="97" t="s">
        <v>0</v>
      </c>
      <c r="D24" s="95">
        <v>41500</v>
      </c>
      <c r="E24" s="96">
        <v>264.89</v>
      </c>
      <c r="F24" s="97" t="s">
        <v>0</v>
      </c>
      <c r="G24" s="95">
        <v>41546</v>
      </c>
      <c r="H24" s="93">
        <v>262.76</v>
      </c>
      <c r="I24" s="110" t="s">
        <v>0</v>
      </c>
      <c r="J24" s="103">
        <v>41351</v>
      </c>
      <c r="K24" s="93">
        <v>262.76</v>
      </c>
      <c r="L24" s="97" t="s">
        <v>0</v>
      </c>
      <c r="M24" s="103">
        <v>41351</v>
      </c>
      <c r="N24" s="86" t="s">
        <v>0</v>
      </c>
      <c r="O24" s="89" t="s">
        <v>0</v>
      </c>
      <c r="Q24" s="61">
        <v>3.4669999999999845</v>
      </c>
      <c r="R24" s="61">
        <v>0.89699999999999136</v>
      </c>
    </row>
    <row r="25" spans="1:18" ht="18" customHeight="1" x14ac:dyDescent="0.45">
      <c r="A25" s="82">
        <v>2557</v>
      </c>
      <c r="B25" s="93">
        <v>264.68</v>
      </c>
      <c r="C25" s="94">
        <v>218</v>
      </c>
      <c r="D25" s="95">
        <v>41907</v>
      </c>
      <c r="E25" s="96">
        <v>264.32600000000002</v>
      </c>
      <c r="F25" s="94">
        <v>148.1</v>
      </c>
      <c r="G25" s="95">
        <v>41909</v>
      </c>
      <c r="H25" s="93">
        <v>262.76</v>
      </c>
      <c r="I25" s="111">
        <v>2.2799999999999998</v>
      </c>
      <c r="J25" s="103">
        <v>41699</v>
      </c>
      <c r="K25" s="93">
        <v>262.76</v>
      </c>
      <c r="L25" s="94">
        <v>2.2799999999999998</v>
      </c>
      <c r="M25" s="103">
        <v>41699</v>
      </c>
      <c r="N25" s="84">
        <v>599.92999999999995</v>
      </c>
      <c r="O25" s="88">
        <f>+N25*0.0317097</f>
        <v>19.023600321</v>
      </c>
      <c r="Q25" s="61">
        <v>2.8199999999999932</v>
      </c>
      <c r="R25" s="61">
        <v>0.89699999999999136</v>
      </c>
    </row>
    <row r="26" spans="1:18" ht="18" customHeight="1" x14ac:dyDescent="0.45">
      <c r="A26" s="82">
        <v>2558</v>
      </c>
      <c r="B26" s="93">
        <v>263.81</v>
      </c>
      <c r="C26" s="94">
        <v>88.5</v>
      </c>
      <c r="D26" s="95">
        <v>42216</v>
      </c>
      <c r="E26" s="96">
        <v>263.7</v>
      </c>
      <c r="F26" s="94">
        <v>74.5</v>
      </c>
      <c r="G26" s="95">
        <v>42216</v>
      </c>
      <c r="H26" s="93">
        <v>262.36</v>
      </c>
      <c r="I26" s="94">
        <v>1.2</v>
      </c>
      <c r="J26" s="103">
        <v>42064</v>
      </c>
      <c r="K26" s="93">
        <v>262.36</v>
      </c>
      <c r="L26" s="94">
        <v>1.2</v>
      </c>
      <c r="M26" s="103">
        <v>42064</v>
      </c>
      <c r="N26" s="84">
        <v>231.83</v>
      </c>
      <c r="O26" s="84">
        <f>+N26*0.0317097</f>
        <v>7.3512597510000006</v>
      </c>
      <c r="Q26" s="61">
        <v>1.9470000000000027</v>
      </c>
      <c r="R26" s="61">
        <v>0.5</v>
      </c>
    </row>
    <row r="27" spans="1:18" ht="18" customHeight="1" x14ac:dyDescent="0.45">
      <c r="A27" s="82">
        <v>2559</v>
      </c>
      <c r="B27" s="93">
        <v>264.74</v>
      </c>
      <c r="C27" s="94">
        <v>242.4</v>
      </c>
      <c r="D27" s="95">
        <v>42626</v>
      </c>
      <c r="E27" s="96">
        <v>264.33999999999997</v>
      </c>
      <c r="F27" s="94">
        <v>153.80000000000001</v>
      </c>
      <c r="G27" s="103">
        <v>42626</v>
      </c>
      <c r="H27" s="93">
        <v>262.06</v>
      </c>
      <c r="I27" s="111">
        <v>0.18</v>
      </c>
      <c r="J27" s="95">
        <v>42437</v>
      </c>
      <c r="K27" s="93">
        <v>262.06299999999999</v>
      </c>
      <c r="L27" s="94">
        <v>0.18</v>
      </c>
      <c r="M27" s="95">
        <v>42437</v>
      </c>
      <c r="N27" s="84">
        <v>413.62</v>
      </c>
      <c r="O27" s="84">
        <v>13.115766113999999</v>
      </c>
      <c r="Q27" s="61">
        <v>2.8799999999999955</v>
      </c>
      <c r="R27" s="61">
        <v>0.19999999999998863</v>
      </c>
    </row>
    <row r="28" spans="1:18" ht="18" customHeight="1" x14ac:dyDescent="0.45">
      <c r="A28" s="82">
        <v>2560</v>
      </c>
      <c r="B28" s="93">
        <v>264.81</v>
      </c>
      <c r="C28" s="94">
        <v>272.57</v>
      </c>
      <c r="D28" s="95">
        <v>43390</v>
      </c>
      <c r="E28" s="96">
        <v>264.57</v>
      </c>
      <c r="F28" s="94">
        <v>235.54</v>
      </c>
      <c r="G28" s="103">
        <v>43390</v>
      </c>
      <c r="H28" s="93">
        <v>261.94</v>
      </c>
      <c r="I28" s="111">
        <v>0.86</v>
      </c>
      <c r="J28" s="95">
        <v>43144</v>
      </c>
      <c r="K28" s="93">
        <v>261.95</v>
      </c>
      <c r="L28" s="94">
        <v>0.86</v>
      </c>
      <c r="M28" s="95">
        <v>43144</v>
      </c>
      <c r="N28" s="84">
        <v>667.27</v>
      </c>
      <c r="O28" s="84">
        <v>21.16</v>
      </c>
      <c r="Q28" s="61">
        <v>2.9499999999999886</v>
      </c>
      <c r="R28" s="61">
        <v>7.9999999999984084E-2</v>
      </c>
    </row>
    <row r="29" spans="1:18" ht="18" customHeight="1" x14ac:dyDescent="0.45">
      <c r="A29" s="82">
        <v>2561</v>
      </c>
      <c r="B29" s="93">
        <v>264.20999999999998</v>
      </c>
      <c r="C29" s="99">
        <v>188.6</v>
      </c>
      <c r="D29" s="95">
        <v>43696</v>
      </c>
      <c r="E29" s="93">
        <v>263.95</v>
      </c>
      <c r="F29" s="94">
        <v>151.5</v>
      </c>
      <c r="G29" s="103">
        <v>43696</v>
      </c>
      <c r="H29" s="93">
        <v>261.39999999999998</v>
      </c>
      <c r="I29" s="111">
        <v>1.9</v>
      </c>
      <c r="J29" s="95">
        <v>43551</v>
      </c>
      <c r="K29" s="93">
        <v>261.39999999999998</v>
      </c>
      <c r="L29" s="94">
        <v>1.9</v>
      </c>
      <c r="M29" s="95">
        <v>43551</v>
      </c>
      <c r="N29" s="84">
        <v>562.85</v>
      </c>
      <c r="O29" s="84">
        <v>17.850000000000001</v>
      </c>
      <c r="Q29" s="61">
        <v>2.34699999999998</v>
      </c>
      <c r="R29" s="61">
        <v>-0.45999999999997954</v>
      </c>
    </row>
    <row r="30" spans="1:18" ht="18" customHeight="1" x14ac:dyDescent="0.45">
      <c r="A30" s="82">
        <v>2562</v>
      </c>
      <c r="B30" s="93">
        <v>265.62</v>
      </c>
      <c r="C30" s="99">
        <v>609.6</v>
      </c>
      <c r="D30" s="95">
        <v>44074</v>
      </c>
      <c r="E30" s="93">
        <v>264.67</v>
      </c>
      <c r="F30" s="94">
        <v>373.4</v>
      </c>
      <c r="G30" s="103">
        <v>44075</v>
      </c>
      <c r="H30" s="93">
        <v>261.10000000000002</v>
      </c>
      <c r="I30" s="111">
        <v>0.2</v>
      </c>
      <c r="J30" s="95">
        <v>43914</v>
      </c>
      <c r="K30" s="93">
        <v>261.10000000000002</v>
      </c>
      <c r="L30" s="94">
        <v>0.2</v>
      </c>
      <c r="M30" s="95">
        <v>43916</v>
      </c>
      <c r="N30" s="84">
        <v>599.79999999999995</v>
      </c>
      <c r="O30" s="84">
        <v>19.02</v>
      </c>
      <c r="Q30" s="61">
        <v>3.7599999999999909</v>
      </c>
      <c r="R30" s="61">
        <v>-0.76299999999997681</v>
      </c>
    </row>
    <row r="31" spans="1:18" ht="18" customHeight="1" x14ac:dyDescent="0.45">
      <c r="A31" s="82">
        <v>2563</v>
      </c>
      <c r="B31" s="100">
        <v>263.36</v>
      </c>
      <c r="C31" s="94">
        <v>148.19999999999999</v>
      </c>
      <c r="D31" s="95">
        <v>44066</v>
      </c>
      <c r="E31" s="96">
        <v>263.11</v>
      </c>
      <c r="F31" s="94">
        <v>119.1</v>
      </c>
      <c r="G31" s="103">
        <v>44066</v>
      </c>
      <c r="H31" s="93">
        <v>260.70999999999998</v>
      </c>
      <c r="I31" s="111">
        <v>0.02</v>
      </c>
      <c r="J31" s="95">
        <v>44260</v>
      </c>
      <c r="K31" s="93">
        <v>260.70999999999998</v>
      </c>
      <c r="L31" s="94">
        <v>0.02</v>
      </c>
      <c r="M31" s="95">
        <v>44260</v>
      </c>
      <c r="N31" s="84">
        <v>227</v>
      </c>
      <c r="O31" s="84">
        <v>7.2</v>
      </c>
      <c r="Q31" s="61">
        <v>1.4970000000000141</v>
      </c>
      <c r="R31" s="61">
        <v>-1.1499999999999773</v>
      </c>
    </row>
    <row r="32" spans="1:18" ht="18" customHeight="1" x14ac:dyDescent="0.45">
      <c r="A32" s="82">
        <v>2564</v>
      </c>
      <c r="B32" s="93">
        <v>263.32299999999998</v>
      </c>
      <c r="C32" s="94">
        <v>250</v>
      </c>
      <c r="D32" s="95">
        <v>44448</v>
      </c>
      <c r="E32" s="96">
        <v>262.89100000000002</v>
      </c>
      <c r="F32" s="94">
        <v>180.05</v>
      </c>
      <c r="G32" s="103">
        <v>44448</v>
      </c>
      <c r="H32" s="93">
        <v>260.71300000000002</v>
      </c>
      <c r="I32" s="111">
        <v>0.11</v>
      </c>
      <c r="J32" s="95">
        <v>242614</v>
      </c>
      <c r="K32" s="93">
        <v>260.71300000000002</v>
      </c>
      <c r="L32" s="94">
        <v>0.11</v>
      </c>
      <c r="M32" s="95">
        <v>242614</v>
      </c>
      <c r="N32" s="84">
        <v>653.84</v>
      </c>
      <c r="O32" s="84">
        <v>20.733070248000001</v>
      </c>
      <c r="Q32" s="1">
        <v>1.45999999999998</v>
      </c>
      <c r="R32" s="1">
        <v>-1.1499999999999773</v>
      </c>
    </row>
    <row r="33" spans="1:18" ht="18" customHeight="1" x14ac:dyDescent="0.5">
      <c r="A33" s="82">
        <v>2565</v>
      </c>
      <c r="B33" s="93">
        <v>265.113</v>
      </c>
      <c r="C33" s="115">
        <v>428.5</v>
      </c>
      <c r="D33" s="95">
        <v>44702</v>
      </c>
      <c r="E33" s="96">
        <v>263.78100000000001</v>
      </c>
      <c r="F33" s="114">
        <v>296</v>
      </c>
      <c r="G33" s="103">
        <v>44836</v>
      </c>
      <c r="H33" s="93">
        <v>260.673</v>
      </c>
      <c r="I33" s="114">
        <v>3.99</v>
      </c>
      <c r="J33" s="95">
        <v>242983</v>
      </c>
      <c r="K33" s="93">
        <v>260.673</v>
      </c>
      <c r="L33" s="114">
        <v>3.99</v>
      </c>
      <c r="M33" s="95">
        <v>242984</v>
      </c>
      <c r="N33" s="84">
        <v>1930.75</v>
      </c>
      <c r="O33" s="84">
        <v>61.22</v>
      </c>
      <c r="Q33" s="6">
        <f>B33-$Q$4</f>
        <v>3.25</v>
      </c>
      <c r="R33" s="1">
        <v>-1.1899999999999977</v>
      </c>
    </row>
    <row r="34" spans="1:18" ht="18" customHeight="1" x14ac:dyDescent="0.45">
      <c r="A34" s="82">
        <v>2566</v>
      </c>
      <c r="B34" s="93">
        <v>264.41300000000001</v>
      </c>
      <c r="C34" s="94">
        <v>358.8</v>
      </c>
      <c r="D34" s="95">
        <v>45198</v>
      </c>
      <c r="E34" s="96">
        <v>263.77600000000001</v>
      </c>
      <c r="F34" s="94">
        <v>248.8</v>
      </c>
      <c r="G34" s="103">
        <v>45199</v>
      </c>
      <c r="H34" s="93">
        <v>261.15300000000002</v>
      </c>
      <c r="I34" s="111">
        <v>1.95</v>
      </c>
      <c r="J34" s="95">
        <v>243704</v>
      </c>
      <c r="K34" s="93">
        <v>261.16699999999997</v>
      </c>
      <c r="L34" s="94">
        <v>2.29</v>
      </c>
      <c r="M34" s="95">
        <v>243704</v>
      </c>
      <c r="N34" s="85">
        <v>1120.69</v>
      </c>
      <c r="O34" s="84">
        <v>35.536743693000005</v>
      </c>
      <c r="Q34" s="6">
        <f>B34-$Q$4</f>
        <v>2.5500000000000114</v>
      </c>
      <c r="R34" s="6">
        <f>H34-$Q$4</f>
        <v>-0.70999999999997954</v>
      </c>
    </row>
    <row r="35" spans="1:18" ht="18" customHeight="1" x14ac:dyDescent="0.45">
      <c r="A35" s="82"/>
      <c r="B35" s="93"/>
      <c r="C35" s="94"/>
      <c r="D35" s="95"/>
      <c r="E35" s="96"/>
      <c r="F35" s="94"/>
      <c r="G35" s="103"/>
      <c r="H35" s="93"/>
      <c r="I35" s="111"/>
      <c r="J35" s="95"/>
      <c r="K35" s="93"/>
      <c r="L35" s="94"/>
      <c r="M35" s="95"/>
      <c r="N35" s="85"/>
      <c r="O35" s="84"/>
    </row>
    <row r="36" spans="1:18" ht="18" customHeight="1" x14ac:dyDescent="0.45">
      <c r="A36" s="82"/>
      <c r="B36" s="93"/>
      <c r="C36" s="94"/>
      <c r="D36" s="95"/>
      <c r="E36" s="96"/>
      <c r="F36" s="94"/>
      <c r="G36" s="103"/>
      <c r="H36" s="93"/>
      <c r="I36" s="111"/>
      <c r="J36" s="95"/>
      <c r="K36" s="93"/>
      <c r="L36" s="94"/>
      <c r="M36" s="95"/>
      <c r="N36" s="85"/>
      <c r="O36" s="84"/>
    </row>
    <row r="37" spans="1:18" ht="18" customHeight="1" x14ac:dyDescent="0.45">
      <c r="A37" s="82"/>
      <c r="B37" s="93"/>
      <c r="C37" s="94"/>
      <c r="D37" s="95"/>
      <c r="E37" s="96"/>
      <c r="F37" s="94"/>
      <c r="G37" s="103"/>
      <c r="H37" s="93"/>
      <c r="I37" s="111"/>
      <c r="J37" s="95"/>
      <c r="K37" s="93"/>
      <c r="L37" s="94"/>
      <c r="M37" s="95"/>
      <c r="N37" s="85"/>
      <c r="O37" s="84"/>
    </row>
    <row r="38" spans="1:18" ht="18" customHeight="1" x14ac:dyDescent="0.45">
      <c r="A38" s="82"/>
      <c r="B38" s="93"/>
      <c r="C38" s="94"/>
      <c r="D38" s="95"/>
      <c r="E38" s="96"/>
      <c r="F38" s="94"/>
      <c r="G38" s="103"/>
      <c r="H38" s="93"/>
      <c r="I38" s="111"/>
      <c r="J38" s="95"/>
      <c r="K38" s="93"/>
      <c r="L38" s="94"/>
      <c r="M38" s="95"/>
      <c r="N38" s="85"/>
      <c r="O38" s="84"/>
    </row>
    <row r="39" spans="1:18" ht="18" customHeight="1" x14ac:dyDescent="0.45">
      <c r="A39" s="82"/>
      <c r="B39" s="93"/>
      <c r="C39" s="94"/>
      <c r="D39" s="95"/>
      <c r="E39" s="96"/>
      <c r="F39" s="94"/>
      <c r="G39" s="103"/>
      <c r="H39" s="93"/>
      <c r="I39" s="111"/>
      <c r="J39" s="95"/>
      <c r="K39" s="93"/>
      <c r="L39" s="94"/>
      <c r="M39" s="95"/>
      <c r="N39" s="85"/>
      <c r="O39" s="84"/>
    </row>
    <row r="40" spans="1:18" ht="18" customHeight="1" x14ac:dyDescent="0.45">
      <c r="A40" s="82"/>
      <c r="B40" s="93"/>
      <c r="C40" s="94"/>
      <c r="D40" s="95"/>
      <c r="E40" s="96"/>
      <c r="F40" s="94"/>
      <c r="G40" s="103"/>
      <c r="H40" s="93"/>
      <c r="I40" s="111"/>
      <c r="J40" s="95"/>
      <c r="K40" s="93"/>
      <c r="L40" s="94"/>
      <c r="M40" s="95"/>
      <c r="N40" s="85"/>
      <c r="O40" s="84"/>
    </row>
    <row r="41" spans="1:18" ht="18" customHeight="1" x14ac:dyDescent="0.45">
      <c r="A41" s="82"/>
      <c r="B41" s="93"/>
      <c r="C41" s="94"/>
      <c r="D41" s="95"/>
      <c r="E41" s="96"/>
      <c r="F41" s="94"/>
      <c r="G41" s="103"/>
      <c r="H41" s="93"/>
      <c r="I41" s="111"/>
      <c r="J41" s="95"/>
      <c r="K41" s="93"/>
      <c r="L41" s="94"/>
      <c r="M41" s="95"/>
      <c r="N41" s="85"/>
      <c r="O41" s="84"/>
    </row>
    <row r="42" spans="1:18" ht="18" customHeight="1" x14ac:dyDescent="0.45">
      <c r="A42" s="55"/>
      <c r="B42" s="56"/>
      <c r="C42" s="62" t="s">
        <v>33</v>
      </c>
      <c r="D42" s="58"/>
      <c r="E42" s="57"/>
      <c r="F42" s="57"/>
      <c r="G42" s="59"/>
      <c r="H42" s="56"/>
      <c r="I42" s="56"/>
      <c r="J42" s="58"/>
      <c r="K42" s="56"/>
      <c r="L42" s="57"/>
      <c r="M42" s="58"/>
      <c r="N42" s="58"/>
      <c r="O42" s="60"/>
    </row>
    <row r="43" spans="1:18" ht="18" customHeight="1" x14ac:dyDescent="0.45">
      <c r="A43" s="55"/>
      <c r="B43" s="56"/>
      <c r="C43" s="57"/>
      <c r="D43" s="63" t="s">
        <v>29</v>
      </c>
      <c r="E43" s="57"/>
      <c r="F43" s="57"/>
      <c r="G43" s="59"/>
      <c r="H43" s="56"/>
      <c r="I43" s="56"/>
      <c r="J43" s="58"/>
      <c r="K43" s="56"/>
      <c r="L43" s="57"/>
      <c r="M43" s="58"/>
      <c r="N43" s="58"/>
      <c r="O43" s="60"/>
    </row>
    <row r="44" spans="1:18" ht="18" customHeight="1" x14ac:dyDescent="0.45">
      <c r="A44" s="55"/>
      <c r="B44" s="56"/>
      <c r="C44" s="57"/>
      <c r="D44" s="19" t="s">
        <v>30</v>
      </c>
      <c r="E44" s="19"/>
      <c r="F44" s="19"/>
      <c r="G44" s="19"/>
      <c r="H44" s="19"/>
      <c r="I44" s="64"/>
      <c r="J44" s="58"/>
      <c r="K44" s="56"/>
      <c r="L44" s="57"/>
      <c r="M44" s="58"/>
      <c r="N44" s="58"/>
      <c r="O44" s="60"/>
    </row>
    <row r="45" spans="1:18" ht="18" customHeight="1" x14ac:dyDescent="0.45">
      <c r="A45" s="55"/>
      <c r="B45" s="56"/>
      <c r="C45" s="57"/>
      <c r="D45" s="19" t="s">
        <v>31</v>
      </c>
      <c r="E45" s="26"/>
      <c r="F45" s="57"/>
      <c r="G45" s="59"/>
      <c r="H45" s="56"/>
      <c r="I45" s="56"/>
      <c r="J45" s="58"/>
      <c r="K45" s="65"/>
      <c r="L45" s="57"/>
      <c r="M45" s="58"/>
      <c r="N45" s="58"/>
      <c r="O45" s="60"/>
    </row>
    <row r="46" spans="1:18" ht="23.1" customHeight="1" x14ac:dyDescent="0.5">
      <c r="A46" s="55"/>
      <c r="B46" s="56"/>
      <c r="D46" s="66" t="s">
        <v>32</v>
      </c>
      <c r="E46" s="67"/>
      <c r="F46" s="67"/>
      <c r="G46" s="68"/>
      <c r="H46" s="69"/>
      <c r="I46" s="56"/>
      <c r="J46" s="58"/>
      <c r="K46" s="65"/>
      <c r="L46" s="57"/>
      <c r="M46" s="58"/>
      <c r="N46" s="58"/>
      <c r="O46" s="60"/>
    </row>
    <row r="47" spans="1:18" ht="23.1" customHeight="1" x14ac:dyDescent="0.5">
      <c r="A47" s="70"/>
      <c r="B47" s="71"/>
      <c r="C47" s="72"/>
      <c r="D47" s="73"/>
      <c r="E47" s="74"/>
      <c r="F47" s="75"/>
      <c r="G47" s="76"/>
      <c r="H47" s="74"/>
      <c r="I47" s="71"/>
      <c r="J47" s="77"/>
      <c r="K47" s="78"/>
      <c r="L47" s="79"/>
      <c r="M47" s="77"/>
      <c r="N47" s="77"/>
      <c r="O47" s="80"/>
    </row>
    <row r="48" spans="1:18" x14ac:dyDescent="0.45">
      <c r="B48" s="1"/>
      <c r="C48" s="1"/>
      <c r="F48" s="1"/>
      <c r="H48" s="1"/>
      <c r="I48" s="1"/>
      <c r="K48" s="1"/>
      <c r="L48" s="1"/>
    </row>
  </sheetData>
  <phoneticPr fontId="0" type="noConversion"/>
  <pageMargins left="0.76" right="0.1" top="0.5" bottom="0.5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P.14A</vt:lpstr>
      <vt:lpstr>กราฟ-P.14A</vt:lpstr>
      <vt:lpstr>ปริมาณน้ำสูงสุด</vt:lpstr>
      <vt:lpstr>ปริมาณน้ำต่ำสุด)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2010-11-30T07:23:30Z</cp:lastPrinted>
  <dcterms:created xsi:type="dcterms:W3CDTF">1994-01-31T08:04:27Z</dcterms:created>
  <dcterms:modified xsi:type="dcterms:W3CDTF">2024-06-21T08:50:07Z</dcterms:modified>
</cp:coreProperties>
</file>