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N.75" sheetId="1" r:id="rId1"/>
    <sheet name="ปริมาณน้ำสูงสุด" sheetId="2" r:id="rId2"/>
    <sheet name="ปริมาณน้ำต่ำสุด" sheetId="3" r:id="rId3"/>
    <sheet name="Data N.75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<sst xmlns="http://schemas.openxmlformats.org/spreadsheetml/2006/main" count="40" uniqueCount="20">
  <si>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</si>
  <si>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</si>
  <si>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N.75  น้ำว้า  บ้านท่าลี่  อ.เวียงสา  จ.น่าน</t>
  </si>
  <si>
    <t>พื้นที่รับน้ำ  2170.52  ตร.กม.</t>
  </si>
  <si>
    <t>ตลิ่งฝั่งซ้าย 196.519  ม.(ร.ท.ก.) ตลิ่งฝั่งขวา  196.475  ม.(ร.ท.ก.)ท้องน้ำ -181.253  ม.(ร.ท.ก.) ศูนย์เสาระดับน้ำ 182.805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</si>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</sst>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bbbb"/>
    <numFmt numFmtId="194" formatCode="#,##0.00_ ;\-#,##0.00\ "/>
    <numFmt numFmtId="195" formatCode="_(* #,##0.00_);_(* \(#,##0.00\);_(* &quot;-&quot;??_);_(@_)"/>
    <numFmt numFmtId="196" formatCode="_(* #,##0_);_(* \(#,##0\);_(* &quot;-&quot;_);_(@_)"/>
    <numFmt numFmtId="197" formatCode="_(&quot;฿&quot;* #,##0.00_);_(&quot;฿&quot;* \(#,##0.00\);_(&quot;฿&quot;* &quot;-&quot;??_);_(@_)"/>
    <numFmt numFmtId="198" formatCode="_(&quot;฿&quot;* #,##0_);_(&quot;฿&quot;* \(#,##0\);_(&quot;฿&quot;* &quot;-&quot;_);_(@_)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b/>
      <u val="double"/>
      <sz val="14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  <font>
      <sz val="12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1" borderId="5" applyNumberFormat="0" applyAlignment="0" applyProtection="0"/>
    <xf numFmtId="0" fontId="0" fillId="4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6">
    <xf numFmtId="189" fontId="0" fillId="0" borderId="0" xfId="0" applyAlignment="1">
      <alignment/>
    </xf>
    <xf numFmtId="0" fontId="0" fillId="0" borderId="0" xfId="48" applyFont="1">
      <alignment/>
      <protection/>
    </xf>
    <xf numFmtId="192" fontId="26" fillId="0" borderId="0" xfId="48" applyNumberFormat="1" applyFont="1" applyAlignment="1">
      <alignment horizontal="centerContinuous"/>
      <protection/>
    </xf>
    <xf numFmtId="2" fontId="0" fillId="0" borderId="0" xfId="48" applyNumberFormat="1" applyFont="1" applyAlignment="1">
      <alignment horizontal="centerContinuous"/>
      <protection/>
    </xf>
    <xf numFmtId="192" fontId="0" fillId="0" borderId="0" xfId="48" applyNumberFormat="1" applyFont="1" applyAlignment="1">
      <alignment horizontal="centerContinuous"/>
      <protection/>
    </xf>
    <xf numFmtId="0" fontId="0" fillId="0" borderId="0" xfId="48" applyFont="1" applyAlignment="1">
      <alignment horizontal="center"/>
      <protection/>
    </xf>
    <xf numFmtId="2" fontId="0" fillId="0" borderId="0" xfId="48" applyNumberFormat="1" applyFont="1">
      <alignment/>
      <protection/>
    </xf>
    <xf numFmtId="192" fontId="0" fillId="0" borderId="0" xfId="48" applyNumberFormat="1" applyFont="1" applyAlignment="1">
      <alignment horizontal="right"/>
      <protection/>
    </xf>
    <xf numFmtId="2" fontId="0" fillId="0" borderId="0" xfId="48" applyNumberFormat="1" applyFont="1" applyAlignment="1">
      <alignment horizontal="center"/>
      <protection/>
    </xf>
    <xf numFmtId="192" fontId="0" fillId="0" borderId="0" xfId="48" applyNumberFormat="1" applyFont="1" applyAlignment="1">
      <alignment horizontal="center"/>
      <protection/>
    </xf>
    <xf numFmtId="2" fontId="0" fillId="0" borderId="0" xfId="48" applyNumberFormat="1" applyFont="1" applyAlignment="1">
      <alignment horizontal="right"/>
      <protection/>
    </xf>
    <xf numFmtId="192" fontId="0" fillId="0" borderId="0" xfId="48" applyNumberFormat="1" applyFont="1">
      <alignment/>
      <protection/>
    </xf>
    <xf numFmtId="0" fontId="27" fillId="0" borderId="0" xfId="48" applyFont="1" applyAlignment="1">
      <alignment horizontal="left"/>
      <protection/>
    </xf>
    <xf numFmtId="2" fontId="27" fillId="0" borderId="0" xfId="48" applyNumberFormat="1" applyFont="1">
      <alignment/>
      <protection/>
    </xf>
    <xf numFmtId="192" fontId="27" fillId="0" borderId="0" xfId="48" applyNumberFormat="1" applyFont="1" applyAlignment="1">
      <alignment horizontal="right"/>
      <protection/>
    </xf>
    <xf numFmtId="0" fontId="27" fillId="0" borderId="0" xfId="48" applyFont="1">
      <alignment/>
      <protection/>
    </xf>
    <xf numFmtId="192" fontId="27" fillId="0" borderId="0" xfId="48" applyNumberFormat="1" applyFont="1">
      <alignment/>
      <protection/>
    </xf>
    <xf numFmtId="2" fontId="27" fillId="0" borderId="0" xfId="48" applyNumberFormat="1" applyFont="1" applyAlignment="1">
      <alignment horizontal="right"/>
      <protection/>
    </xf>
    <xf numFmtId="192" fontId="27" fillId="0" borderId="0" xfId="48" applyNumberFormat="1" applyFont="1" applyAlignment="1">
      <alignment horizontal="center"/>
      <protection/>
    </xf>
    <xf numFmtId="2" fontId="27" fillId="0" borderId="0" xfId="48" applyNumberFormat="1" applyFont="1" applyAlignment="1">
      <alignment horizontal="left"/>
      <protection/>
    </xf>
    <xf numFmtId="2" fontId="27" fillId="0" borderId="0" xfId="48" applyNumberFormat="1" applyFont="1" applyAlignment="1">
      <alignment horizontal="center"/>
      <protection/>
    </xf>
    <xf numFmtId="0" fontId="27" fillId="0" borderId="10" xfId="48" applyFont="1" applyBorder="1" applyAlignment="1">
      <alignment horizontal="center"/>
      <protection/>
    </xf>
    <xf numFmtId="2" fontId="27" fillId="0" borderId="11" xfId="48" applyNumberFormat="1" applyFont="1" applyBorder="1" applyAlignment="1">
      <alignment horizontal="centerContinuous"/>
      <protection/>
    </xf>
    <xf numFmtId="0" fontId="27" fillId="0" borderId="11" xfId="48" applyFont="1" applyBorder="1" applyAlignment="1">
      <alignment horizontal="centerContinuous"/>
      <protection/>
    </xf>
    <xf numFmtId="192" fontId="27" fillId="0" borderId="11" xfId="48" applyNumberFormat="1" applyFont="1" applyBorder="1" applyAlignment="1">
      <alignment horizontal="centerContinuous"/>
      <protection/>
    </xf>
    <xf numFmtId="192" fontId="27" fillId="0" borderId="12" xfId="48" applyNumberFormat="1" applyFont="1" applyBorder="1" applyAlignment="1">
      <alignment horizontal="centerContinuous"/>
      <protection/>
    </xf>
    <xf numFmtId="192" fontId="27" fillId="0" borderId="13" xfId="48" applyNumberFormat="1" applyFont="1" applyBorder="1" applyAlignment="1">
      <alignment horizontal="centerContinuous"/>
      <protection/>
    </xf>
    <xf numFmtId="2" fontId="27" fillId="0" borderId="14" xfId="48" applyNumberFormat="1" applyFont="1" applyBorder="1" applyAlignment="1">
      <alignment horizontal="centerContinuous"/>
      <protection/>
    </xf>
    <xf numFmtId="2" fontId="27" fillId="0" borderId="15" xfId="48" applyNumberFormat="1" applyFont="1" applyBorder="1" applyAlignment="1">
      <alignment horizontal="centerContinuous"/>
      <protection/>
    </xf>
    <xf numFmtId="0" fontId="27" fillId="0" borderId="16" xfId="48" applyFont="1" applyBorder="1" applyAlignment="1">
      <alignment horizontal="center"/>
      <protection/>
    </xf>
    <xf numFmtId="2" fontId="27" fillId="0" borderId="17" xfId="48" applyNumberFormat="1" applyFont="1" applyBorder="1" applyAlignment="1">
      <alignment horizontal="centerContinuous"/>
      <protection/>
    </xf>
    <xf numFmtId="0" fontId="27" fillId="0" borderId="18" xfId="48" applyFont="1" applyBorder="1" applyAlignment="1">
      <alignment horizontal="centerContinuous"/>
      <protection/>
    </xf>
    <xf numFmtId="192" fontId="27" fillId="0" borderId="17" xfId="48" applyNumberFormat="1" applyFont="1" applyBorder="1" applyAlignment="1">
      <alignment horizontal="centerContinuous"/>
      <protection/>
    </xf>
    <xf numFmtId="0" fontId="27" fillId="0" borderId="17" xfId="48" applyFont="1" applyBorder="1" applyAlignment="1">
      <alignment horizontal="centerContinuous"/>
      <protection/>
    </xf>
    <xf numFmtId="192" fontId="27" fillId="0" borderId="19" xfId="48" applyNumberFormat="1" applyFont="1" applyBorder="1" applyAlignment="1">
      <alignment horizontal="centerContinuous"/>
      <protection/>
    </xf>
    <xf numFmtId="2" fontId="27" fillId="0" borderId="18" xfId="48" applyNumberFormat="1" applyFont="1" applyBorder="1" applyAlignment="1">
      <alignment horizontal="centerContinuous"/>
      <protection/>
    </xf>
    <xf numFmtId="2" fontId="27" fillId="0" borderId="16" xfId="48" applyNumberFormat="1" applyFont="1" applyBorder="1" applyAlignment="1">
      <alignment horizontal="center"/>
      <protection/>
    </xf>
    <xf numFmtId="2" fontId="27" fillId="0" borderId="20" xfId="48" applyNumberFormat="1" applyFont="1" applyBorder="1">
      <alignment/>
      <protection/>
    </xf>
    <xf numFmtId="192" fontId="27" fillId="0" borderId="20" xfId="48" applyNumberFormat="1" applyFont="1" applyBorder="1" applyAlignment="1">
      <alignment horizontal="center"/>
      <protection/>
    </xf>
    <xf numFmtId="2" fontId="27" fillId="0" borderId="20" xfId="48" applyNumberFormat="1" applyFont="1" applyBorder="1" applyAlignment="1">
      <alignment horizontal="left"/>
      <protection/>
    </xf>
    <xf numFmtId="2" fontId="27" fillId="0" borderId="20" xfId="48" applyNumberFormat="1" applyFont="1" applyBorder="1" applyAlignment="1">
      <alignment horizontal="center"/>
      <protection/>
    </xf>
    <xf numFmtId="192" fontId="27" fillId="0" borderId="16" xfId="48" applyNumberFormat="1" applyFont="1" applyBorder="1" applyAlignment="1">
      <alignment horizontal="center"/>
      <protection/>
    </xf>
    <xf numFmtId="193" fontId="0" fillId="0" borderId="0" xfId="48" applyNumberFormat="1" applyFont="1" applyBorder="1">
      <alignment/>
      <protection/>
    </xf>
    <xf numFmtId="2" fontId="0" fillId="0" borderId="0" xfId="48" applyNumberFormat="1" applyFont="1" applyBorder="1" applyAlignment="1">
      <alignment horizontal="right"/>
      <protection/>
    </xf>
    <xf numFmtId="0" fontId="27" fillId="0" borderId="19" xfId="48" applyFont="1" applyBorder="1">
      <alignment/>
      <protection/>
    </xf>
    <xf numFmtId="2" fontId="27" fillId="0" borderId="17" xfId="48" applyNumberFormat="1" applyFont="1" applyBorder="1">
      <alignment/>
      <protection/>
    </xf>
    <xf numFmtId="2" fontId="27" fillId="0" borderId="17" xfId="48" applyNumberFormat="1" applyFont="1" applyBorder="1" applyAlignment="1">
      <alignment horizontal="center"/>
      <protection/>
    </xf>
    <xf numFmtId="192" fontId="27" fillId="0" borderId="17" xfId="48" applyNumberFormat="1" applyFont="1" applyBorder="1" applyAlignment="1">
      <alignment horizontal="right"/>
      <protection/>
    </xf>
    <xf numFmtId="192" fontId="27" fillId="0" borderId="17" xfId="48" applyNumberFormat="1" applyFont="1" applyBorder="1" applyAlignment="1">
      <alignment horizontal="center"/>
      <protection/>
    </xf>
    <xf numFmtId="192" fontId="27" fillId="0" borderId="19" xfId="48" applyNumberFormat="1" applyFont="1" applyBorder="1">
      <alignment/>
      <protection/>
    </xf>
    <xf numFmtId="0" fontId="0" fillId="0" borderId="10" xfId="48" applyFont="1" applyBorder="1">
      <alignment/>
      <protection/>
    </xf>
    <xf numFmtId="2" fontId="0" fillId="0" borderId="21" xfId="48" applyNumberFormat="1" applyFont="1" applyFill="1" applyBorder="1" applyAlignment="1">
      <alignment horizontal="right"/>
      <protection/>
    </xf>
    <xf numFmtId="2" fontId="0" fillId="0" borderId="22" xfId="48" applyNumberFormat="1" applyFont="1" applyFill="1" applyBorder="1" applyAlignment="1">
      <alignment horizontal="right"/>
      <protection/>
    </xf>
    <xf numFmtId="16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0" fontId="0" fillId="0" borderId="16" xfId="48" applyFont="1" applyBorder="1">
      <alignment/>
      <protection/>
    </xf>
    <xf numFmtId="2" fontId="0" fillId="0" borderId="26" xfId="48" applyNumberFormat="1" applyFont="1" applyFill="1" applyBorder="1" applyAlignment="1">
      <alignment horizontal="right"/>
      <protection/>
    </xf>
    <xf numFmtId="2" fontId="0" fillId="0" borderId="27" xfId="48" applyNumberFormat="1" applyFont="1" applyBorder="1" applyAlignment="1">
      <alignment horizontal="right"/>
      <protection/>
    </xf>
    <xf numFmtId="16" fontId="0" fillId="0" borderId="28" xfId="48" applyNumberFormat="1" applyFont="1" applyBorder="1" applyAlignment="1">
      <alignment horizontal="right"/>
      <protection/>
    </xf>
    <xf numFmtId="2" fontId="0" fillId="0" borderId="26" xfId="48" applyNumberFormat="1" applyFont="1" applyBorder="1" applyAlignment="1">
      <alignment horizontal="right"/>
      <protection/>
    </xf>
    <xf numFmtId="2" fontId="0" fillId="0" borderId="29" xfId="48" applyNumberFormat="1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2" fontId="0" fillId="18" borderId="29" xfId="48" applyNumberFormat="1" applyFont="1" applyFill="1" applyBorder="1" applyAlignment="1">
      <alignment horizontal="right"/>
      <protection/>
    </xf>
    <xf numFmtId="2" fontId="0" fillId="18" borderId="27" xfId="48" applyNumberFormat="1" applyFont="1" applyFill="1" applyBorder="1" applyAlignment="1">
      <alignment horizontal="right"/>
      <protection/>
    </xf>
    <xf numFmtId="2" fontId="0" fillId="0" borderId="0" xfId="48" applyNumberFormat="1" applyFont="1" applyBorder="1">
      <alignment/>
      <protection/>
    </xf>
    <xf numFmtId="0" fontId="28" fillId="0" borderId="0" xfId="48" applyFont="1">
      <alignment/>
      <protection/>
    </xf>
    <xf numFmtId="2" fontId="28" fillId="0" borderId="0" xfId="48" applyNumberFormat="1" applyFont="1">
      <alignment/>
      <protection/>
    </xf>
    <xf numFmtId="2" fontId="28" fillId="0" borderId="0" xfId="48" applyNumberFormat="1" applyFont="1">
      <alignment/>
      <protection/>
    </xf>
    <xf numFmtId="2" fontId="0" fillId="0" borderId="29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2" fontId="0" fillId="0" borderId="26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16" fontId="0" fillId="0" borderId="30" xfId="48" applyNumberFormat="1" applyFont="1" applyBorder="1">
      <alignment/>
      <protection/>
    </xf>
    <xf numFmtId="16" fontId="0" fillId="0" borderId="28" xfId="48" applyNumberFormat="1" applyFont="1" applyBorder="1">
      <alignment/>
      <protection/>
    </xf>
    <xf numFmtId="0" fontId="0" fillId="0" borderId="29" xfId="48" applyFont="1" applyBorder="1">
      <alignment/>
      <protection/>
    </xf>
    <xf numFmtId="0" fontId="0" fillId="0" borderId="27" xfId="48" applyFont="1" applyBorder="1">
      <alignment/>
      <protection/>
    </xf>
    <xf numFmtId="0" fontId="0" fillId="0" borderId="26" xfId="48" applyFont="1" applyBorder="1">
      <alignment/>
      <protection/>
    </xf>
    <xf numFmtId="0" fontId="0" fillId="0" borderId="28" xfId="48" applyFont="1" applyBorder="1">
      <alignment/>
      <protection/>
    </xf>
    <xf numFmtId="16" fontId="29" fillId="0" borderId="30" xfId="48" applyNumberFormat="1" applyFont="1" applyBorder="1">
      <alignment/>
      <protection/>
    </xf>
    <xf numFmtId="16" fontId="0" fillId="0" borderId="27" xfId="48" applyNumberFormat="1" applyFont="1" applyBorder="1">
      <alignment/>
      <protection/>
    </xf>
    <xf numFmtId="0" fontId="0" fillId="0" borderId="0" xfId="48" applyFont="1" applyBorder="1">
      <alignment/>
      <protection/>
    </xf>
    <xf numFmtId="0" fontId="0" fillId="0" borderId="30" xfId="48" applyFont="1" applyBorder="1">
      <alignment/>
      <protection/>
    </xf>
    <xf numFmtId="0" fontId="0" fillId="0" borderId="31" xfId="48" applyFont="1" applyBorder="1">
      <alignment/>
      <protection/>
    </xf>
    <xf numFmtId="0" fontId="0" fillId="0" borderId="19" xfId="48" applyFont="1" applyBorder="1">
      <alignment/>
      <protection/>
    </xf>
    <xf numFmtId="0" fontId="0" fillId="0" borderId="32" xfId="48" applyFont="1" applyBorder="1">
      <alignment/>
      <protection/>
    </xf>
    <xf numFmtId="2" fontId="30" fillId="0" borderId="33" xfId="48" applyNumberFormat="1" applyFont="1" applyBorder="1">
      <alignment/>
      <protection/>
    </xf>
    <xf numFmtId="192" fontId="0" fillId="0" borderId="34" xfId="48" applyNumberFormat="1" applyFont="1" applyBorder="1">
      <alignment/>
      <protection/>
    </xf>
    <xf numFmtId="0" fontId="0" fillId="0" borderId="35" xfId="48" applyFont="1" applyBorder="1">
      <alignment/>
      <protection/>
    </xf>
    <xf numFmtId="0" fontId="0" fillId="0" borderId="33" xfId="48" applyFont="1" applyBorder="1">
      <alignment/>
      <protection/>
    </xf>
    <xf numFmtId="16" fontId="0" fillId="0" borderId="36" xfId="48" applyNumberFormat="1" applyFont="1" applyBorder="1">
      <alignment/>
      <protection/>
    </xf>
    <xf numFmtId="16" fontId="0" fillId="0" borderId="34" xfId="48" applyNumberFormat="1" applyFont="1" applyBorder="1">
      <alignment/>
      <protection/>
    </xf>
    <xf numFmtId="0" fontId="0" fillId="0" borderId="36" xfId="48" applyFont="1" applyBorder="1">
      <alignment/>
      <protection/>
    </xf>
    <xf numFmtId="2" fontId="31" fillId="0" borderId="29" xfId="47" applyNumberFormat="1" applyFont="1" applyBorder="1">
      <alignment/>
      <protection/>
    </xf>
    <xf numFmtId="4" fontId="31" fillId="0" borderId="27" xfId="47" applyNumberFormat="1" applyFont="1" applyBorder="1">
      <alignment/>
      <protection/>
    </xf>
    <xf numFmtId="16" fontId="31" fillId="0" borderId="28" xfId="47" applyNumberFormat="1" applyFont="1" applyBorder="1" applyAlignment="1">
      <alignment horizontal="right"/>
      <protection/>
    </xf>
    <xf numFmtId="2" fontId="31" fillId="0" borderId="26" xfId="47" applyNumberFormat="1" applyFont="1" applyBorder="1">
      <alignment/>
      <protection/>
    </xf>
    <xf numFmtId="2" fontId="31" fillId="0" borderId="27" xfId="47" applyNumberFormat="1" applyFont="1" applyBorder="1">
      <alignment/>
      <protection/>
    </xf>
    <xf numFmtId="4" fontId="31" fillId="0" borderId="29" xfId="47" applyNumberFormat="1" applyFont="1" applyBorder="1">
      <alignment/>
      <protection/>
    </xf>
    <xf numFmtId="2" fontId="31" fillId="0" borderId="28" xfId="47" applyNumberFormat="1" applyFont="1" applyBorder="1">
      <alignment/>
      <protection/>
    </xf>
    <xf numFmtId="0" fontId="31" fillId="0" borderId="0" xfId="47" applyFont="1">
      <alignment/>
      <protection/>
    </xf>
    <xf numFmtId="2" fontId="31" fillId="0" borderId="0" xfId="47" applyNumberFormat="1" applyFont="1">
      <alignment/>
      <protection/>
    </xf>
    <xf numFmtId="16" fontId="32" fillId="0" borderId="28" xfId="47" applyNumberFormat="1" applyFont="1" applyBorder="1" applyAlignment="1">
      <alignment horizontal="right"/>
      <protection/>
    </xf>
    <xf numFmtId="0" fontId="32" fillId="0" borderId="16" xfId="47" applyFont="1" applyBorder="1">
      <alignment/>
      <protection/>
    </xf>
    <xf numFmtId="4" fontId="0" fillId="0" borderId="29" xfId="48" applyNumberFormat="1" applyFont="1" applyBorder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N.75" xfId="47"/>
    <cellStyle name="ปกติ_H41N75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N.75 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775"/>
          <c:y val="0.243"/>
          <c:w val="0.820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N.75'!$A$9:$A$22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'Data N.75'!$Q$9:$Q$22</c:f>
              <c:numCache>
                <c:ptCount val="14"/>
                <c:pt idx="0">
                  <c:v>8.04</c:v>
                </c:pt>
                <c:pt idx="1">
                  <c:v>6.75</c:v>
                </c:pt>
                <c:pt idx="2">
                  <c:v>8.25</c:v>
                </c:pt>
                <c:pt idx="3">
                  <c:v>7</c:v>
                </c:pt>
                <c:pt idx="4">
                  <c:v>8.894999999999982</c:v>
                </c:pt>
                <c:pt idx="5">
                  <c:v>12.199999999999989</c:v>
                </c:pt>
                <c:pt idx="6">
                  <c:v>6.840000000000003</c:v>
                </c:pt>
                <c:pt idx="7">
                  <c:v>7.974999999999994</c:v>
                </c:pt>
                <c:pt idx="8">
                  <c:v>5.449999999999989</c:v>
                </c:pt>
                <c:pt idx="9">
                  <c:v>5.889999999999986</c:v>
                </c:pt>
                <c:pt idx="10">
                  <c:v>11.539999999999992</c:v>
                </c:pt>
                <c:pt idx="11">
                  <c:v>5.849999999999994</c:v>
                </c:pt>
                <c:pt idx="12">
                  <c:v>8.59</c:v>
                </c:pt>
                <c:pt idx="13">
                  <c:v>7.67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N.75'!$A$9:$A$22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'Data N.75'!$T$9:$T$22</c:f>
              <c:numCache>
                <c:ptCount val="14"/>
                <c:pt idx="0">
                  <c:v>1.33</c:v>
                </c:pt>
                <c:pt idx="1">
                  <c:v>1.31</c:v>
                </c:pt>
                <c:pt idx="2">
                  <c:v>1.32</c:v>
                </c:pt>
                <c:pt idx="3">
                  <c:v>1.26</c:v>
                </c:pt>
                <c:pt idx="4">
                  <c:v>1.22</c:v>
                </c:pt>
                <c:pt idx="5">
                  <c:v>1.2</c:v>
                </c:pt>
                <c:pt idx="6">
                  <c:v>1.34</c:v>
                </c:pt>
                <c:pt idx="7">
                  <c:v>1.17</c:v>
                </c:pt>
                <c:pt idx="8">
                  <c:v>1.22</c:v>
                </c:pt>
                <c:pt idx="9">
                  <c:v>1.23</c:v>
                </c:pt>
                <c:pt idx="10">
                  <c:v>1.2</c:v>
                </c:pt>
                <c:pt idx="11">
                  <c:v>1.22</c:v>
                </c:pt>
                <c:pt idx="12">
                  <c:v>1.22</c:v>
                </c:pt>
                <c:pt idx="13">
                  <c:v>1.06</c:v>
                </c:pt>
              </c:numCache>
            </c:numRef>
          </c:val>
        </c:ser>
        <c:overlap val="100"/>
        <c:gapWidth val="50"/>
        <c:axId val="47469744"/>
        <c:axId val="24574513"/>
      </c:barChart>
      <c:catAx>
        <c:axId val="47469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574513"/>
        <c:crossesAt val="0"/>
        <c:auto val="1"/>
        <c:lblOffset val="100"/>
        <c:tickLblSkip val="1"/>
        <c:noMultiLvlLbl val="0"/>
      </c:catAx>
      <c:valAx>
        <c:axId val="2457451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7469744"/>
        <c:crossesAt val="1"/>
        <c:crossBetween val="between"/>
        <c:dispUnits/>
        <c:majorUnit val="3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775"/>
          <c:y val="0.31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N.75 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5675"/>
          <c:w val="0.8375"/>
          <c:h val="0.65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N.75'!$A$9:$A$22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'Data N.75'!$C$9:$C$22</c:f>
              <c:numCache>
                <c:ptCount val="14"/>
                <c:pt idx="0">
                  <c:v>762.6</c:v>
                </c:pt>
                <c:pt idx="1">
                  <c:v>519.25</c:v>
                </c:pt>
                <c:pt idx="2">
                  <c:v>939.5</c:v>
                </c:pt>
                <c:pt idx="3">
                  <c:v>542.6</c:v>
                </c:pt>
                <c:pt idx="4">
                  <c:v>1116.33</c:v>
                </c:pt>
                <c:pt idx="5">
                  <c:v>2166.88</c:v>
                </c:pt>
                <c:pt idx="6">
                  <c:v>557.5</c:v>
                </c:pt>
                <c:pt idx="7">
                  <c:v>863.4</c:v>
                </c:pt>
                <c:pt idx="8">
                  <c:v>353.55</c:v>
                </c:pt>
                <c:pt idx="9">
                  <c:v>445</c:v>
                </c:pt>
                <c:pt idx="10">
                  <c:v>1529.5</c:v>
                </c:pt>
                <c:pt idx="11">
                  <c:v>381</c:v>
                </c:pt>
                <c:pt idx="12">
                  <c:v>709</c:v>
                </c:pt>
                <c:pt idx="13">
                  <c:v>655.2</c:v>
                </c:pt>
              </c:numCache>
            </c:numRef>
          </c:val>
        </c:ser>
        <c:gapWidth val="50"/>
        <c:axId val="19844026"/>
        <c:axId val="44378507"/>
      </c:barChart>
      <c:catAx>
        <c:axId val="19844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4378507"/>
        <c:crossesAt val="0"/>
        <c:auto val="1"/>
        <c:lblOffset val="100"/>
        <c:tickLblSkip val="1"/>
        <c:noMultiLvlLbl val="0"/>
      </c:catAx>
      <c:valAx>
        <c:axId val="4437850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984402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N.75 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5675"/>
          <c:w val="0.8375"/>
          <c:h val="0.6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N.75'!$A$9:$A$22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'Data N.75'!$I$9:$I$22</c:f>
              <c:numCache>
                <c:ptCount val="14"/>
                <c:pt idx="0">
                  <c:v>5.87</c:v>
                </c:pt>
                <c:pt idx="1">
                  <c:v>4.46</c:v>
                </c:pt>
                <c:pt idx="2">
                  <c:v>5.68</c:v>
                </c:pt>
                <c:pt idx="3">
                  <c:v>4.45</c:v>
                </c:pt>
                <c:pt idx="4">
                  <c:v>5.2</c:v>
                </c:pt>
                <c:pt idx="5">
                  <c:v>6.3</c:v>
                </c:pt>
                <c:pt idx="6">
                  <c:v>9.8</c:v>
                </c:pt>
                <c:pt idx="7">
                  <c:v>6.94</c:v>
                </c:pt>
                <c:pt idx="8">
                  <c:v>7.61</c:v>
                </c:pt>
                <c:pt idx="9">
                  <c:v>7.28</c:v>
                </c:pt>
                <c:pt idx="10">
                  <c:v>7.33</c:v>
                </c:pt>
                <c:pt idx="11">
                  <c:v>7.96</c:v>
                </c:pt>
                <c:pt idx="12">
                  <c:v>9.05</c:v>
                </c:pt>
                <c:pt idx="13">
                  <c:v>4.06</c:v>
                </c:pt>
              </c:numCache>
            </c:numRef>
          </c:val>
        </c:ser>
        <c:gapWidth val="50"/>
        <c:axId val="63862244"/>
        <c:axId val="37889285"/>
      </c:barChart>
      <c:catAx>
        <c:axId val="63862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7889285"/>
        <c:crossesAt val="0"/>
        <c:auto val="1"/>
        <c:lblOffset val="100"/>
        <c:tickLblSkip val="1"/>
        <c:noMultiLvlLbl val="0"/>
      </c:catAx>
      <c:valAx>
        <c:axId val="3788928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3862244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workbookViewId="0" topLeftCell="C1">
      <selection activeCell="Q24" sqref="Q24"/>
    </sheetView>
  </sheetViews>
  <sheetFormatPr defaultColWidth="8.66015625" defaultRowHeight="21"/>
  <cols>
    <col min="1" max="1" width="4.83203125" style="1" customWidth="1"/>
    <col min="2" max="2" width="7.66015625" style="6" customWidth="1"/>
    <col min="3" max="3" width="9" style="6" customWidth="1"/>
    <col min="4" max="4" width="7" style="11" customWidth="1"/>
    <col min="5" max="5" width="7.83203125" style="1" customWidth="1"/>
    <col min="6" max="6" width="9" style="6" customWidth="1"/>
    <col min="7" max="7" width="7.16015625" style="11" customWidth="1"/>
    <col min="8" max="8" width="7.83203125" style="6" customWidth="1"/>
    <col min="9" max="9" width="9" style="6" customWidth="1"/>
    <col min="10" max="10" width="8.33203125" style="11" customWidth="1"/>
    <col min="11" max="11" width="8" style="6" customWidth="1"/>
    <col min="12" max="12" width="9.16015625" style="6" customWidth="1"/>
    <col min="13" max="13" width="8" style="11" customWidth="1"/>
    <col min="14" max="14" width="9.66015625" style="1" customWidth="1"/>
    <col min="15" max="15" width="8.16015625" style="1" customWidth="1"/>
    <col min="16" max="16384" width="8.66015625" style="1" customWidth="1"/>
  </cols>
  <sheetData>
    <row r="1" spans="2:15" ht="26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17" ht="22.5" customHeight="1">
      <c r="A4" s="12" t="s">
        <v>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Q4" s="1">
        <v>182.805</v>
      </c>
    </row>
    <row r="5" spans="1:15" ht="20.25">
      <c r="A5" s="21"/>
      <c r="B5" s="22" t="s">
        <v>5</v>
      </c>
      <c r="C5" s="23"/>
      <c r="D5" s="24"/>
      <c r="E5" s="22"/>
      <c r="F5" s="22"/>
      <c r="G5" s="25"/>
      <c r="H5" s="25" t="s">
        <v>6</v>
      </c>
      <c r="I5" s="22"/>
      <c r="J5" s="24"/>
      <c r="K5" s="22"/>
      <c r="L5" s="22"/>
      <c r="M5" s="26"/>
      <c r="N5" s="27" t="s">
        <v>7</v>
      </c>
      <c r="O5" s="28"/>
    </row>
    <row r="6" spans="1:15" ht="20.25">
      <c r="A6" s="29" t="s">
        <v>8</v>
      </c>
      <c r="B6" s="30" t="s">
        <v>9</v>
      </c>
      <c r="C6" s="31"/>
      <c r="D6" s="32"/>
      <c r="E6" s="30" t="s">
        <v>10</v>
      </c>
      <c r="F6" s="33"/>
      <c r="G6" s="32"/>
      <c r="H6" s="30" t="s">
        <v>9</v>
      </c>
      <c r="I6" s="33"/>
      <c r="J6" s="32"/>
      <c r="K6" s="30" t="s">
        <v>10</v>
      </c>
      <c r="L6" s="33"/>
      <c r="M6" s="34"/>
      <c r="N6" s="35" t="s">
        <v>1</v>
      </c>
      <c r="O6" s="30"/>
    </row>
    <row r="7" spans="1:41" s="6" customFormat="1" ht="20.25">
      <c r="A7" s="36" t="s">
        <v>11</v>
      </c>
      <c r="B7" s="37" t="s">
        <v>12</v>
      </c>
      <c r="C7" s="37" t="s">
        <v>13</v>
      </c>
      <c r="D7" s="38" t="s">
        <v>14</v>
      </c>
      <c r="E7" s="39" t="s">
        <v>12</v>
      </c>
      <c r="F7" s="37" t="s">
        <v>13</v>
      </c>
      <c r="G7" s="38" t="s">
        <v>14</v>
      </c>
      <c r="H7" s="37" t="s">
        <v>12</v>
      </c>
      <c r="I7" s="39" t="s">
        <v>13</v>
      </c>
      <c r="J7" s="38" t="s">
        <v>14</v>
      </c>
      <c r="K7" s="40" t="s">
        <v>12</v>
      </c>
      <c r="L7" s="40" t="s">
        <v>13</v>
      </c>
      <c r="M7" s="41" t="s">
        <v>14</v>
      </c>
      <c r="N7" s="40" t="s">
        <v>13</v>
      </c>
      <c r="O7" s="40" t="s">
        <v>15</v>
      </c>
      <c r="AN7" s="42">
        <v>39074</v>
      </c>
      <c r="AO7" s="43">
        <v>2388.92544</v>
      </c>
    </row>
    <row r="8" spans="1:41" ht="20.25">
      <c r="A8" s="44"/>
      <c r="B8" s="45" t="s">
        <v>16</v>
      </c>
      <c r="C8" s="46" t="s">
        <v>17</v>
      </c>
      <c r="D8" s="47"/>
      <c r="E8" s="45" t="s">
        <v>16</v>
      </c>
      <c r="F8" s="46" t="s">
        <v>17</v>
      </c>
      <c r="G8" s="47"/>
      <c r="H8" s="45" t="s">
        <v>16</v>
      </c>
      <c r="I8" s="46" t="s">
        <v>17</v>
      </c>
      <c r="J8" s="48"/>
      <c r="K8" s="45" t="s">
        <v>16</v>
      </c>
      <c r="L8" s="46" t="s">
        <v>17</v>
      </c>
      <c r="M8" s="49"/>
      <c r="N8" s="46" t="s">
        <v>18</v>
      </c>
      <c r="O8" s="45" t="s">
        <v>17</v>
      </c>
      <c r="AN8" s="42">
        <v>39440</v>
      </c>
      <c r="AO8" s="43">
        <v>1764.93</v>
      </c>
    </row>
    <row r="9" spans="1:41" ht="18" customHeight="1">
      <c r="A9" s="50">
        <v>2549</v>
      </c>
      <c r="B9" s="51">
        <f>$Q$4+Q9</f>
        <v>190.845</v>
      </c>
      <c r="C9" s="52">
        <v>762.6</v>
      </c>
      <c r="D9" s="53">
        <v>234</v>
      </c>
      <c r="E9" s="54">
        <f>$Q$4+R9</f>
        <v>190.685</v>
      </c>
      <c r="F9" s="55">
        <v>740.2</v>
      </c>
      <c r="G9" s="53">
        <v>234</v>
      </c>
      <c r="H9" s="54">
        <f>$Q$4+T9</f>
        <v>184.13500000000002</v>
      </c>
      <c r="I9" s="55">
        <v>5.87</v>
      </c>
      <c r="J9" s="53">
        <v>91</v>
      </c>
      <c r="K9" s="54">
        <f>$Q$4+U9</f>
        <v>182.805</v>
      </c>
      <c r="L9" s="55">
        <v>5.87</v>
      </c>
      <c r="M9" s="53">
        <v>91</v>
      </c>
      <c r="N9" s="54">
        <v>2388.92544</v>
      </c>
      <c r="O9" s="56">
        <v>75.752109024768</v>
      </c>
      <c r="Q9" s="1">
        <v>8.04</v>
      </c>
      <c r="R9" s="1">
        <v>7.88</v>
      </c>
      <c r="T9" s="1">
        <v>1.33</v>
      </c>
      <c r="V9" s="6"/>
      <c r="AN9" s="42">
        <v>39806</v>
      </c>
      <c r="AO9" s="43">
        <v>3048.23</v>
      </c>
    </row>
    <row r="10" spans="1:41" ht="18" customHeight="1">
      <c r="A10" s="57">
        <v>2550</v>
      </c>
      <c r="B10" s="58">
        <f>$Q$4+Q10</f>
        <v>189.555</v>
      </c>
      <c r="C10" s="59">
        <v>519.25</v>
      </c>
      <c r="D10" s="60">
        <v>216</v>
      </c>
      <c r="E10" s="61">
        <f>$Q$4+R10</f>
        <v>188.615</v>
      </c>
      <c r="F10" s="59">
        <v>465.3</v>
      </c>
      <c r="G10" s="60">
        <v>216</v>
      </c>
      <c r="H10" s="61">
        <f>$Q$4+T10</f>
        <v>184.115</v>
      </c>
      <c r="I10" s="59">
        <v>4.46</v>
      </c>
      <c r="J10" s="60">
        <v>101</v>
      </c>
      <c r="K10" s="61">
        <f>$Q$4+U10</f>
        <v>182.805</v>
      </c>
      <c r="L10" s="59">
        <v>4.46</v>
      </c>
      <c r="M10" s="60">
        <v>101</v>
      </c>
      <c r="N10" s="62">
        <v>1764.93</v>
      </c>
      <c r="O10" s="63">
        <f aca="true" t="shared" si="0" ref="O10:O19">N10*0.0317097</f>
        <v>55.965400821</v>
      </c>
      <c r="Q10" s="1">
        <v>6.75</v>
      </c>
      <c r="R10" s="1">
        <v>5.81</v>
      </c>
      <c r="T10" s="1">
        <v>1.31</v>
      </c>
      <c r="AN10" s="42">
        <v>40172</v>
      </c>
      <c r="AO10" s="43">
        <v>1721.32</v>
      </c>
    </row>
    <row r="11" spans="1:41" ht="18" customHeight="1">
      <c r="A11" s="57">
        <v>2551</v>
      </c>
      <c r="B11" s="64">
        <f>$Q$4+Q11</f>
        <v>191.055</v>
      </c>
      <c r="C11" s="65">
        <v>939.5</v>
      </c>
      <c r="D11" s="60">
        <v>200</v>
      </c>
      <c r="E11" s="61">
        <f>$Q$4+R11</f>
        <v>189.26500000000001</v>
      </c>
      <c r="F11" s="59">
        <v>565.2</v>
      </c>
      <c r="G11" s="60">
        <v>200</v>
      </c>
      <c r="H11" s="61">
        <f>$Q$4+T11</f>
        <v>184.125</v>
      </c>
      <c r="I11" s="59">
        <v>5.68</v>
      </c>
      <c r="J11" s="60">
        <v>102</v>
      </c>
      <c r="K11" s="61">
        <f>$Q$4+U11</f>
        <v>182.805</v>
      </c>
      <c r="L11" s="59">
        <v>5.68</v>
      </c>
      <c r="M11" s="60">
        <v>102</v>
      </c>
      <c r="N11" s="62">
        <v>3048.23</v>
      </c>
      <c r="O11" s="63">
        <f t="shared" si="0"/>
        <v>96.658458831</v>
      </c>
      <c r="Q11" s="1">
        <v>8.25</v>
      </c>
      <c r="R11" s="1">
        <v>6.46</v>
      </c>
      <c r="T11" s="1">
        <v>1.32</v>
      </c>
      <c r="AN11" s="42">
        <v>40538</v>
      </c>
      <c r="AO11" s="66">
        <v>2273.69</v>
      </c>
    </row>
    <row r="12" spans="1:40" ht="18" customHeight="1">
      <c r="A12" s="57">
        <v>2552</v>
      </c>
      <c r="B12" s="62">
        <v>189.805</v>
      </c>
      <c r="C12" s="59">
        <v>542.6</v>
      </c>
      <c r="D12" s="60">
        <v>188</v>
      </c>
      <c r="E12" s="61">
        <v>189.39</v>
      </c>
      <c r="F12" s="59">
        <v>492.8</v>
      </c>
      <c r="G12" s="60">
        <v>188</v>
      </c>
      <c r="H12" s="62">
        <v>184.065</v>
      </c>
      <c r="I12" s="59">
        <v>4.45</v>
      </c>
      <c r="J12" s="60">
        <v>87</v>
      </c>
      <c r="K12" s="61">
        <v>184.07</v>
      </c>
      <c r="L12" s="59">
        <v>4.45</v>
      </c>
      <c r="M12" s="60">
        <v>87</v>
      </c>
      <c r="N12" s="62">
        <v>1721.32</v>
      </c>
      <c r="O12" s="63">
        <f t="shared" si="0"/>
        <v>54.582540804</v>
      </c>
      <c r="P12" s="67"/>
      <c r="Q12" s="6">
        <f>B12-Q4</f>
        <v>7</v>
      </c>
      <c r="R12" s="6"/>
      <c r="T12" s="6">
        <v>1.26</v>
      </c>
      <c r="AN12" s="42">
        <v>40904</v>
      </c>
    </row>
    <row r="13" spans="1:40" ht="18" customHeight="1">
      <c r="A13" s="57">
        <v>2553</v>
      </c>
      <c r="B13" s="62">
        <v>191.7</v>
      </c>
      <c r="C13" s="59">
        <v>1116.33</v>
      </c>
      <c r="D13" s="60">
        <v>244</v>
      </c>
      <c r="E13" s="61">
        <v>190.54</v>
      </c>
      <c r="F13" s="59">
        <v>725.7</v>
      </c>
      <c r="G13" s="60">
        <v>244</v>
      </c>
      <c r="H13" s="62">
        <v>184.025</v>
      </c>
      <c r="I13" s="59">
        <v>5.2</v>
      </c>
      <c r="J13" s="60">
        <v>40283</v>
      </c>
      <c r="K13" s="61">
        <v>184.025</v>
      </c>
      <c r="L13" s="59">
        <v>5.2</v>
      </c>
      <c r="M13" s="60">
        <v>40283</v>
      </c>
      <c r="N13" s="62">
        <v>2273.69</v>
      </c>
      <c r="O13" s="63">
        <f t="shared" si="0"/>
        <v>72.098027793</v>
      </c>
      <c r="Q13" s="6">
        <f aca="true" t="shared" si="1" ref="Q13:Q19">B13-$Q$4</f>
        <v>8.894999999999982</v>
      </c>
      <c r="T13" s="6">
        <v>1.22</v>
      </c>
      <c r="AN13" s="42">
        <v>41270</v>
      </c>
    </row>
    <row r="14" spans="1:40" ht="18" customHeight="1">
      <c r="A14" s="57">
        <v>2554</v>
      </c>
      <c r="B14" s="62">
        <v>195.005</v>
      </c>
      <c r="C14" s="59">
        <v>2166.88</v>
      </c>
      <c r="D14" s="60">
        <v>40721</v>
      </c>
      <c r="E14" s="61">
        <v>193.347</v>
      </c>
      <c r="F14" s="59">
        <v>1587.75</v>
      </c>
      <c r="G14" s="60">
        <v>40721</v>
      </c>
      <c r="H14" s="62">
        <v>184.005</v>
      </c>
      <c r="I14" s="59">
        <v>6.3</v>
      </c>
      <c r="J14" s="60">
        <v>40638</v>
      </c>
      <c r="K14" s="61">
        <v>184.015</v>
      </c>
      <c r="L14" s="59">
        <v>6.6</v>
      </c>
      <c r="M14" s="60">
        <v>40638</v>
      </c>
      <c r="N14" s="62">
        <v>3711.44</v>
      </c>
      <c r="O14" s="63">
        <f t="shared" si="0"/>
        <v>117.68864896800001</v>
      </c>
      <c r="Q14" s="68">
        <f t="shared" si="1"/>
        <v>12.199999999999989</v>
      </c>
      <c r="T14" s="69">
        <v>1.2</v>
      </c>
      <c r="AN14" s="42">
        <v>41636</v>
      </c>
    </row>
    <row r="15" spans="1:40" ht="18" customHeight="1">
      <c r="A15" s="57">
        <v>2555</v>
      </c>
      <c r="B15" s="70">
        <v>189.645</v>
      </c>
      <c r="C15" s="71">
        <v>557.5</v>
      </c>
      <c r="D15" s="60">
        <v>41131</v>
      </c>
      <c r="E15" s="72">
        <v>188.969</v>
      </c>
      <c r="F15" s="71">
        <v>460.95</v>
      </c>
      <c r="G15" s="60">
        <v>41131</v>
      </c>
      <c r="H15" s="70">
        <v>184.144</v>
      </c>
      <c r="I15" s="71">
        <v>9.8</v>
      </c>
      <c r="J15" s="60">
        <v>41018</v>
      </c>
      <c r="K15" s="72">
        <v>184.14</v>
      </c>
      <c r="L15" s="71">
        <v>9.8</v>
      </c>
      <c r="M15" s="60">
        <v>41018</v>
      </c>
      <c r="N15" s="70">
        <v>1883.37</v>
      </c>
      <c r="O15" s="73">
        <f t="shared" si="0"/>
        <v>59.721097689</v>
      </c>
      <c r="Q15" s="6">
        <f t="shared" si="1"/>
        <v>6.840000000000003</v>
      </c>
      <c r="T15" s="69">
        <v>1.34</v>
      </c>
      <c r="V15" s="6"/>
      <c r="AN15" s="42">
        <v>42002</v>
      </c>
    </row>
    <row r="16" spans="1:40" ht="18" customHeight="1">
      <c r="A16" s="57">
        <v>2556</v>
      </c>
      <c r="B16" s="70">
        <v>190.78</v>
      </c>
      <c r="C16" s="71">
        <v>863.4</v>
      </c>
      <c r="D16" s="60">
        <v>41484</v>
      </c>
      <c r="E16" s="72">
        <v>190.1</v>
      </c>
      <c r="F16" s="71">
        <v>712.2</v>
      </c>
      <c r="G16" s="60">
        <v>41484</v>
      </c>
      <c r="H16" s="72">
        <v>183.98</v>
      </c>
      <c r="I16" s="71">
        <v>6.94</v>
      </c>
      <c r="J16" s="60">
        <v>41383</v>
      </c>
      <c r="K16" s="72">
        <v>183.98</v>
      </c>
      <c r="L16" s="71">
        <v>6.94</v>
      </c>
      <c r="M16" s="60">
        <v>41383</v>
      </c>
      <c r="N16" s="70">
        <v>1603.12</v>
      </c>
      <c r="O16" s="73">
        <f t="shared" si="0"/>
        <v>50.834454263999994</v>
      </c>
      <c r="Q16" s="6">
        <f t="shared" si="1"/>
        <v>7.974999999999994</v>
      </c>
      <c r="T16" s="69">
        <v>1.17</v>
      </c>
      <c r="AN16" s="42">
        <v>42368</v>
      </c>
    </row>
    <row r="17" spans="1:40" ht="18" customHeight="1">
      <c r="A17" s="57">
        <v>2557</v>
      </c>
      <c r="B17" s="70">
        <v>188.255</v>
      </c>
      <c r="C17" s="71">
        <v>353.55</v>
      </c>
      <c r="D17" s="60">
        <v>41885</v>
      </c>
      <c r="E17" s="72">
        <v>188.235</v>
      </c>
      <c r="F17" s="71">
        <v>351.2</v>
      </c>
      <c r="G17" s="60">
        <v>41885</v>
      </c>
      <c r="H17" s="72">
        <v>184.025</v>
      </c>
      <c r="I17" s="71">
        <v>7.61</v>
      </c>
      <c r="J17" s="60">
        <v>41722</v>
      </c>
      <c r="K17" s="72">
        <v>184.025</v>
      </c>
      <c r="L17" s="71">
        <v>7.61</v>
      </c>
      <c r="M17" s="60">
        <v>41722</v>
      </c>
      <c r="N17" s="70">
        <v>1794.15</v>
      </c>
      <c r="O17" s="73">
        <f t="shared" si="0"/>
        <v>56.891958255000006</v>
      </c>
      <c r="Q17" s="1">
        <f t="shared" si="1"/>
        <v>5.449999999999989</v>
      </c>
      <c r="T17" s="1">
        <v>1.22</v>
      </c>
      <c r="AN17" s="42">
        <v>42734</v>
      </c>
    </row>
    <row r="18" spans="1:40" ht="18" customHeight="1">
      <c r="A18" s="57">
        <v>2558</v>
      </c>
      <c r="B18" s="72">
        <v>188.695</v>
      </c>
      <c r="C18" s="71">
        <v>445</v>
      </c>
      <c r="D18" s="60">
        <v>42220</v>
      </c>
      <c r="E18" s="72">
        <v>188.384</v>
      </c>
      <c r="F18" s="71">
        <v>396</v>
      </c>
      <c r="G18" s="60">
        <v>42220</v>
      </c>
      <c r="H18" s="72">
        <v>184.035</v>
      </c>
      <c r="I18" s="71">
        <v>7.28</v>
      </c>
      <c r="J18" s="60">
        <v>42092</v>
      </c>
      <c r="K18" s="72">
        <v>184.035</v>
      </c>
      <c r="L18" s="71">
        <v>7.28</v>
      </c>
      <c r="M18" s="60">
        <v>42092</v>
      </c>
      <c r="N18" s="70">
        <v>1599.01</v>
      </c>
      <c r="O18" s="73">
        <f t="shared" si="0"/>
        <v>50.704127397</v>
      </c>
      <c r="Q18" s="1">
        <f t="shared" si="1"/>
        <v>5.889999999999986</v>
      </c>
      <c r="T18" s="1">
        <v>1.23</v>
      </c>
      <c r="AN18" s="42">
        <v>43100</v>
      </c>
    </row>
    <row r="19" spans="1:20" ht="18" customHeight="1">
      <c r="A19" s="57">
        <v>2559</v>
      </c>
      <c r="B19" s="70">
        <v>194.345</v>
      </c>
      <c r="C19" s="71">
        <v>1529.5</v>
      </c>
      <c r="D19" s="60">
        <v>42597</v>
      </c>
      <c r="E19" s="72">
        <v>192.83</v>
      </c>
      <c r="F19" s="71">
        <v>1202.3</v>
      </c>
      <c r="G19" s="60">
        <v>42602</v>
      </c>
      <c r="H19" s="62">
        <v>184.005</v>
      </c>
      <c r="I19" s="59">
        <v>7.33</v>
      </c>
      <c r="J19" s="60">
        <v>42488</v>
      </c>
      <c r="K19" s="72">
        <v>184.005</v>
      </c>
      <c r="L19" s="71">
        <v>7.33</v>
      </c>
      <c r="M19" s="60">
        <v>42488</v>
      </c>
      <c r="N19" s="70">
        <v>2395.64</v>
      </c>
      <c r="O19" s="73">
        <f t="shared" si="0"/>
        <v>75.965025708</v>
      </c>
      <c r="Q19" s="6">
        <f t="shared" si="1"/>
        <v>11.539999999999992</v>
      </c>
      <c r="T19" s="1">
        <v>1.2</v>
      </c>
    </row>
    <row r="20" spans="1:20" ht="18" customHeight="1">
      <c r="A20" s="57">
        <v>2560</v>
      </c>
      <c r="B20" s="70">
        <v>188.66</v>
      </c>
      <c r="C20" s="71">
        <v>381</v>
      </c>
      <c r="D20" s="74">
        <v>43345</v>
      </c>
      <c r="E20" s="72">
        <v>188.26</v>
      </c>
      <c r="F20" s="71">
        <v>341</v>
      </c>
      <c r="G20" s="75">
        <v>43342</v>
      </c>
      <c r="H20" s="70">
        <v>184.03</v>
      </c>
      <c r="I20" s="71">
        <v>7.96</v>
      </c>
      <c r="J20" s="74">
        <v>43180</v>
      </c>
      <c r="K20" s="72">
        <v>184.03</v>
      </c>
      <c r="L20" s="71">
        <v>7.96</v>
      </c>
      <c r="M20" s="75">
        <v>43182</v>
      </c>
      <c r="N20" s="70">
        <v>2107.57</v>
      </c>
      <c r="O20" s="73">
        <v>66.83</v>
      </c>
      <c r="Q20" s="1">
        <v>5.849999999999994</v>
      </c>
      <c r="T20" s="6">
        <v>1.22</v>
      </c>
    </row>
    <row r="21" spans="1:20" ht="18" customHeight="1">
      <c r="A21" s="104">
        <v>2561</v>
      </c>
      <c r="B21" s="94">
        <v>191.395</v>
      </c>
      <c r="C21" s="95">
        <v>709</v>
      </c>
      <c r="D21" s="103">
        <v>43330</v>
      </c>
      <c r="E21" s="97">
        <v>190.935</v>
      </c>
      <c r="F21" s="95">
        <v>651.8</v>
      </c>
      <c r="G21" s="96">
        <v>43330</v>
      </c>
      <c r="H21" s="94">
        <v>184.025</v>
      </c>
      <c r="I21" s="98">
        <v>9.05</v>
      </c>
      <c r="J21" s="96">
        <v>241866</v>
      </c>
      <c r="K21" s="97">
        <v>184.025</v>
      </c>
      <c r="L21" s="98">
        <v>9.05</v>
      </c>
      <c r="M21" s="96">
        <v>241866</v>
      </c>
      <c r="N21" s="99">
        <v>2506.8104640000006</v>
      </c>
      <c r="O21" s="100">
        <v>79.49020777030081</v>
      </c>
      <c r="P21" s="101"/>
      <c r="Q21" s="101">
        <v>8.59</v>
      </c>
      <c r="R21" s="101"/>
      <c r="S21" s="101"/>
      <c r="T21" s="102">
        <v>1.22</v>
      </c>
    </row>
    <row r="22" spans="1:20" ht="18" customHeight="1">
      <c r="A22" s="57">
        <v>2562</v>
      </c>
      <c r="B22" s="76">
        <v>190.475</v>
      </c>
      <c r="C22" s="77">
        <v>655.2</v>
      </c>
      <c r="D22" s="74">
        <v>44060</v>
      </c>
      <c r="E22" s="78">
        <v>189.525</v>
      </c>
      <c r="F22" s="77">
        <v>528.9</v>
      </c>
      <c r="G22" s="75">
        <v>44060</v>
      </c>
      <c r="H22" s="76">
        <v>183.86</v>
      </c>
      <c r="I22" s="77">
        <v>4.06</v>
      </c>
      <c r="J22" s="74">
        <v>43971</v>
      </c>
      <c r="K22" s="78">
        <v>183.87</v>
      </c>
      <c r="L22" s="77">
        <v>4.32</v>
      </c>
      <c r="M22" s="75">
        <v>43971</v>
      </c>
      <c r="N22" s="105">
        <v>1445.07</v>
      </c>
      <c r="O22" s="79">
        <v>45.82273618</v>
      </c>
      <c r="Q22" s="1">
        <v>7.67</v>
      </c>
      <c r="T22" s="1">
        <v>1.06</v>
      </c>
    </row>
    <row r="23" spans="1:15" ht="18" customHeight="1">
      <c r="A23" s="57"/>
      <c r="B23" s="76"/>
      <c r="C23" s="77"/>
      <c r="D23" s="74"/>
      <c r="E23" s="78"/>
      <c r="F23" s="77"/>
      <c r="G23" s="75"/>
      <c r="H23" s="76"/>
      <c r="I23" s="77"/>
      <c r="J23" s="74"/>
      <c r="K23" s="78"/>
      <c r="L23" s="77"/>
      <c r="M23" s="75"/>
      <c r="N23" s="76"/>
      <c r="O23" s="79"/>
    </row>
    <row r="24" spans="1:15" ht="18" customHeight="1">
      <c r="A24" s="57"/>
      <c r="B24" s="76"/>
      <c r="C24" s="1"/>
      <c r="D24" s="80"/>
      <c r="E24" s="78"/>
      <c r="F24" s="77"/>
      <c r="G24" s="75"/>
      <c r="H24" s="76"/>
      <c r="I24" s="77"/>
      <c r="J24" s="74"/>
      <c r="K24" s="78"/>
      <c r="L24" s="77"/>
      <c r="M24" s="75"/>
      <c r="N24" s="76"/>
      <c r="O24" s="79"/>
    </row>
    <row r="25" spans="1:15" ht="18" customHeight="1">
      <c r="A25" s="57"/>
      <c r="B25" s="76"/>
      <c r="C25" s="77"/>
      <c r="D25" s="74"/>
      <c r="E25" s="78"/>
      <c r="F25" s="77"/>
      <c r="G25" s="75"/>
      <c r="H25" s="76"/>
      <c r="I25" s="77"/>
      <c r="J25" s="74"/>
      <c r="K25" s="78"/>
      <c r="L25" s="77"/>
      <c r="M25" s="75"/>
      <c r="N25" s="76"/>
      <c r="O25" s="79"/>
    </row>
    <row r="26" spans="1:15" ht="18" customHeight="1">
      <c r="A26" s="57"/>
      <c r="B26" s="76"/>
      <c r="C26" s="77"/>
      <c r="D26" s="74"/>
      <c r="E26" s="78"/>
      <c r="F26" s="77"/>
      <c r="G26" s="75"/>
      <c r="H26" s="76"/>
      <c r="I26" s="77"/>
      <c r="J26" s="74"/>
      <c r="K26" s="78"/>
      <c r="L26" s="77"/>
      <c r="M26" s="75"/>
      <c r="N26" s="76"/>
      <c r="O26" s="79"/>
    </row>
    <row r="27" spans="1:15" ht="18" customHeight="1">
      <c r="A27" s="57"/>
      <c r="B27" s="76"/>
      <c r="C27" s="77"/>
      <c r="D27" s="74"/>
      <c r="E27" s="78"/>
      <c r="F27" s="77"/>
      <c r="G27" s="75"/>
      <c r="H27" s="76"/>
      <c r="I27" s="77"/>
      <c r="J27" s="74"/>
      <c r="K27" s="78"/>
      <c r="L27" s="77"/>
      <c r="M27" s="75"/>
      <c r="N27" s="76"/>
      <c r="O27" s="79"/>
    </row>
    <row r="28" spans="1:15" ht="18" customHeight="1">
      <c r="A28" s="57"/>
      <c r="B28" s="76"/>
      <c r="C28" s="77"/>
      <c r="D28" s="74"/>
      <c r="E28" s="78"/>
      <c r="F28" s="77"/>
      <c r="G28" s="75"/>
      <c r="H28" s="76"/>
      <c r="I28" s="77"/>
      <c r="J28" s="74"/>
      <c r="K28" s="78"/>
      <c r="L28" s="77"/>
      <c r="M28" s="75"/>
      <c r="N28" s="76"/>
      <c r="O28" s="79"/>
    </row>
    <row r="29" spans="1:15" ht="18" customHeight="1">
      <c r="A29" s="57"/>
      <c r="B29" s="76"/>
      <c r="C29" s="77"/>
      <c r="D29" s="74"/>
      <c r="E29" s="78"/>
      <c r="F29" s="77"/>
      <c r="G29" s="75"/>
      <c r="H29" s="76"/>
      <c r="I29" s="77"/>
      <c r="J29" s="74"/>
      <c r="K29" s="78"/>
      <c r="L29" s="77"/>
      <c r="M29" s="75"/>
      <c r="N29" s="76"/>
      <c r="O29" s="79"/>
    </row>
    <row r="30" spans="1:15" ht="18" customHeight="1">
      <c r="A30" s="57"/>
      <c r="B30" s="76"/>
      <c r="C30" s="71"/>
      <c r="D30" s="74"/>
      <c r="E30" s="78"/>
      <c r="F30" s="77"/>
      <c r="G30" s="75"/>
      <c r="H30" s="76"/>
      <c r="I30" s="81"/>
      <c r="J30" s="74"/>
      <c r="K30" s="78"/>
      <c r="L30" s="77"/>
      <c r="M30" s="75"/>
      <c r="N30" s="76"/>
      <c r="O30" s="79"/>
    </row>
    <row r="31" spans="1:15" ht="18" customHeight="1">
      <c r="A31" s="57"/>
      <c r="B31" s="76"/>
      <c r="C31" s="77"/>
      <c r="D31" s="74"/>
      <c r="E31" s="78"/>
      <c r="F31" s="77"/>
      <c r="G31" s="75"/>
      <c r="H31" s="76"/>
      <c r="I31" s="77"/>
      <c r="J31" s="74"/>
      <c r="K31" s="78"/>
      <c r="L31" s="77"/>
      <c r="M31" s="75"/>
      <c r="N31" s="76"/>
      <c r="O31" s="79"/>
    </row>
    <row r="32" spans="1:15" ht="18" customHeight="1">
      <c r="A32" s="57"/>
      <c r="B32" s="76"/>
      <c r="C32" s="77"/>
      <c r="D32" s="74"/>
      <c r="E32" s="78"/>
      <c r="F32" s="77"/>
      <c r="G32" s="75"/>
      <c r="H32" s="76"/>
      <c r="I32" s="77"/>
      <c r="J32" s="74"/>
      <c r="K32" s="78"/>
      <c r="L32" s="77"/>
      <c r="M32" s="75"/>
      <c r="N32" s="76"/>
      <c r="O32" s="79"/>
    </row>
    <row r="33" spans="1:15" ht="18" customHeight="1">
      <c r="A33" s="57"/>
      <c r="B33" s="76"/>
      <c r="C33" s="77"/>
      <c r="D33" s="74"/>
      <c r="E33" s="78"/>
      <c r="F33" s="77"/>
      <c r="G33" s="75"/>
      <c r="H33" s="76"/>
      <c r="I33" s="77"/>
      <c r="J33" s="74"/>
      <c r="K33" s="78"/>
      <c r="L33" s="77"/>
      <c r="M33" s="75"/>
      <c r="N33" s="76"/>
      <c r="O33" s="79"/>
    </row>
    <row r="34" spans="1:15" ht="18" customHeight="1">
      <c r="A34" s="57"/>
      <c r="B34" s="76"/>
      <c r="C34" s="77"/>
      <c r="D34" s="74"/>
      <c r="E34" s="78"/>
      <c r="F34" s="77"/>
      <c r="G34" s="75"/>
      <c r="H34" s="76"/>
      <c r="I34" s="77"/>
      <c r="J34" s="74"/>
      <c r="K34" s="78"/>
      <c r="L34" s="77"/>
      <c r="M34" s="75"/>
      <c r="N34" s="76"/>
      <c r="O34" s="79"/>
    </row>
    <row r="35" spans="1:15" ht="18" customHeight="1">
      <c r="A35" s="57"/>
      <c r="B35" s="76"/>
      <c r="C35" s="77"/>
      <c r="D35" s="74"/>
      <c r="E35" s="78"/>
      <c r="F35" s="77"/>
      <c r="G35" s="75"/>
      <c r="H35" s="76"/>
      <c r="I35" s="77"/>
      <c r="J35" s="74"/>
      <c r="K35" s="78"/>
      <c r="L35" s="77"/>
      <c r="M35" s="75"/>
      <c r="N35" s="76"/>
      <c r="O35" s="79"/>
    </row>
    <row r="36" spans="1:15" ht="18" customHeight="1">
      <c r="A36" s="57"/>
      <c r="B36" s="76"/>
      <c r="C36" s="77"/>
      <c r="D36" s="74"/>
      <c r="E36" s="78"/>
      <c r="F36" s="77"/>
      <c r="G36" s="75"/>
      <c r="H36" s="76"/>
      <c r="I36" s="77"/>
      <c r="J36" s="74"/>
      <c r="K36" s="78"/>
      <c r="L36" s="77"/>
      <c r="M36" s="75"/>
      <c r="N36" s="76"/>
      <c r="O36" s="79"/>
    </row>
    <row r="37" spans="1:15" ht="18" customHeight="1">
      <c r="A37" s="57"/>
      <c r="B37" s="76"/>
      <c r="C37" s="77"/>
      <c r="D37" s="74"/>
      <c r="E37" s="78"/>
      <c r="F37" s="77"/>
      <c r="G37" s="75"/>
      <c r="H37" s="76"/>
      <c r="I37" s="77"/>
      <c r="J37" s="74"/>
      <c r="K37" s="78"/>
      <c r="L37" s="77"/>
      <c r="M37" s="75"/>
      <c r="N37" s="76"/>
      <c r="O37" s="79"/>
    </row>
    <row r="38" spans="1:15" ht="18" customHeight="1">
      <c r="A38" s="57"/>
      <c r="B38" s="76"/>
      <c r="C38" s="77"/>
      <c r="D38" s="74"/>
      <c r="E38" s="78"/>
      <c r="F38" s="77"/>
      <c r="G38" s="75"/>
      <c r="H38" s="76"/>
      <c r="I38" s="77"/>
      <c r="J38" s="74"/>
      <c r="K38" s="78"/>
      <c r="L38" s="77"/>
      <c r="M38" s="75"/>
      <c r="N38" s="76"/>
      <c r="O38" s="79"/>
    </row>
    <row r="39" spans="1:15" ht="18" customHeight="1">
      <c r="A39" s="57"/>
      <c r="B39" s="76"/>
      <c r="C39" s="77"/>
      <c r="D39" s="74"/>
      <c r="E39" s="78"/>
      <c r="F39" s="77"/>
      <c r="G39" s="75"/>
      <c r="H39" s="76"/>
      <c r="I39" s="77"/>
      <c r="J39" s="74"/>
      <c r="K39" s="78"/>
      <c r="L39" s="77"/>
      <c r="M39" s="75"/>
      <c r="N39" s="76"/>
      <c r="O39" s="79"/>
    </row>
    <row r="40" spans="1:15" ht="18" customHeight="1">
      <c r="A40" s="57"/>
      <c r="B40" s="76"/>
      <c r="C40" s="77"/>
      <c r="D40" s="74"/>
      <c r="E40" s="78"/>
      <c r="F40" s="77"/>
      <c r="G40" s="75"/>
      <c r="H40" s="76"/>
      <c r="I40" s="77"/>
      <c r="J40" s="74"/>
      <c r="K40" s="78"/>
      <c r="L40" s="77"/>
      <c r="M40" s="75"/>
      <c r="N40" s="76"/>
      <c r="O40" s="79"/>
    </row>
    <row r="41" spans="1:15" ht="18" customHeight="1">
      <c r="A41" s="57"/>
      <c r="B41" s="82"/>
      <c r="C41" s="83"/>
      <c r="D41" s="74"/>
      <c r="E41" s="84"/>
      <c r="F41" s="83"/>
      <c r="G41" s="75"/>
      <c r="H41" s="82"/>
      <c r="I41" s="83"/>
      <c r="J41" s="74"/>
      <c r="K41" s="84"/>
      <c r="L41" s="83"/>
      <c r="M41" s="75"/>
      <c r="N41" s="82"/>
      <c r="O41" s="79"/>
    </row>
    <row r="42" spans="1:15" ht="22.5" customHeight="1">
      <c r="A42" s="85"/>
      <c r="B42" s="86"/>
      <c r="C42" s="87" t="s">
        <v>19</v>
      </c>
      <c r="D42" s="88"/>
      <c r="E42" s="89"/>
      <c r="F42" s="90"/>
      <c r="G42" s="91"/>
      <c r="H42" s="86"/>
      <c r="I42" s="90"/>
      <c r="J42" s="92"/>
      <c r="K42" s="89"/>
      <c r="L42" s="90"/>
      <c r="M42" s="91"/>
      <c r="N42" s="86"/>
      <c r="O42" s="93"/>
    </row>
    <row r="43" spans="2:12" ht="21" customHeight="1">
      <c r="B43" s="1"/>
      <c r="C43" s="1"/>
      <c r="F43" s="1"/>
      <c r="H43" s="1"/>
      <c r="I43" s="1"/>
      <c r="K43" s="1"/>
      <c r="L43" s="1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16" right="0.1" top="0.8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2010-11-30T04:05:37Z</cp:lastPrinted>
  <dcterms:created xsi:type="dcterms:W3CDTF">1994-01-31T08:04:27Z</dcterms:created>
  <dcterms:modified xsi:type="dcterms:W3CDTF">2020-06-08T02:34:43Z</dcterms:modified>
  <cp:category/>
  <cp:version/>
  <cp:contentType/>
  <cp:contentStatus/>
</cp:coreProperties>
</file>