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<sst xmlns="http://schemas.openxmlformats.org/spreadsheetml/2006/main" count="29" uniqueCount="24">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</sst>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" fontId="33" fillId="5" borderId="16" xfId="0" applyNumberFormat="1" applyFont="1" applyFill="1" applyBorder="1" applyAlignment="1" applyProtection="1">
      <alignment horizontal="center" vertical="center"/>
      <protection/>
    </xf>
    <xf numFmtId="2" fontId="33" fillId="7" borderId="17" xfId="0" applyNumberFormat="1" applyFont="1" applyFill="1" applyBorder="1" applyAlignment="1">
      <alignment horizontal="center" vertical="center"/>
    </xf>
    <xf numFmtId="2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'N.65-H.05'!$N$7:$N$29</c:f>
              <c:numCache>
                <c:ptCount val="23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438.44544</c:v>
                </c:pt>
                <c:pt idx="10">
                  <c:v>537.1859519999999</c:v>
                </c:pt>
                <c:pt idx="11">
                  <c:v>428.9872320000001</c:v>
                </c:pt>
                <c:pt idx="12">
                  <c:v>957.8088000000001</c:v>
                </c:pt>
                <c:pt idx="13">
                  <c:v>325.88784</c:v>
                </c:pt>
                <c:pt idx="14">
                  <c:v>439.968672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378.6359039999999</c:v>
                </c:pt>
                <c:pt idx="18">
                  <c:v>363.83903999999995</c:v>
                </c:pt>
                <c:pt idx="19">
                  <c:v>241.29359999999997</c:v>
                </c:pt>
                <c:pt idx="20">
                  <c:v>363.253248</c:v>
                </c:pt>
                <c:pt idx="21">
                  <c:v>386.94</c:v>
                </c:pt>
                <c:pt idx="22">
                  <c:v>460.3</c:v>
                </c:pt>
              </c:numCache>
            </c:numRef>
          </c:val>
        </c:ser>
        <c:gapWidth val="100"/>
        <c:axId val="50757462"/>
        <c:axId val="54163975"/>
      </c:barChart>
      <c:lineChart>
        <c:grouping val="standard"/>
        <c:varyColors val="0"/>
        <c:ser>
          <c:idx val="1"/>
          <c:order val="1"/>
          <c:tx>
            <c:v>ค่าเฉลี่ย 463.2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'N.65-H.05'!$P$7:$P$28</c:f>
              <c:numCache>
                <c:ptCount val="22"/>
                <c:pt idx="0">
                  <c:v>463.2256567272728</c:v>
                </c:pt>
                <c:pt idx="1">
                  <c:v>463.2256567272728</c:v>
                </c:pt>
                <c:pt idx="2">
                  <c:v>463.2256567272728</c:v>
                </c:pt>
                <c:pt idx="3">
                  <c:v>463.2256567272728</c:v>
                </c:pt>
                <c:pt idx="4">
                  <c:v>463.2256567272728</c:v>
                </c:pt>
                <c:pt idx="5">
                  <c:v>463.2256567272728</c:v>
                </c:pt>
                <c:pt idx="6">
                  <c:v>463.2256567272728</c:v>
                </c:pt>
                <c:pt idx="7">
                  <c:v>463.2256567272728</c:v>
                </c:pt>
                <c:pt idx="8">
                  <c:v>463.2256567272728</c:v>
                </c:pt>
                <c:pt idx="9">
                  <c:v>463.2256567272728</c:v>
                </c:pt>
                <c:pt idx="10">
                  <c:v>463.2256567272728</c:v>
                </c:pt>
                <c:pt idx="11">
                  <c:v>463.2256567272728</c:v>
                </c:pt>
                <c:pt idx="12">
                  <c:v>463.2256567272728</c:v>
                </c:pt>
                <c:pt idx="13">
                  <c:v>463.2256567272728</c:v>
                </c:pt>
                <c:pt idx="14">
                  <c:v>463.2256567272728</c:v>
                </c:pt>
                <c:pt idx="15">
                  <c:v>463.2256567272728</c:v>
                </c:pt>
                <c:pt idx="16">
                  <c:v>463.2256567272728</c:v>
                </c:pt>
                <c:pt idx="17">
                  <c:v>463.2256567272728</c:v>
                </c:pt>
                <c:pt idx="18">
                  <c:v>463.2256567272728</c:v>
                </c:pt>
                <c:pt idx="19">
                  <c:v>463.2256567272728</c:v>
                </c:pt>
                <c:pt idx="20">
                  <c:v>463.2256567272728</c:v>
                </c:pt>
                <c:pt idx="21">
                  <c:v>463.2256567272728</c:v>
                </c:pt>
              </c:numCache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163975"/>
        <c:crossesAt val="0"/>
        <c:auto val="1"/>
        <c:lblOffset val="100"/>
        <c:tickLblSkip val="1"/>
        <c:noMultiLvlLbl val="0"/>
      </c:catAx>
      <c:valAx>
        <c:axId val="5416397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746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25">
      <selection activeCell="Z40" sqref="Y39:Z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2">
        <v>10.633</v>
      </c>
      <c r="C7" s="32">
        <v>13.637</v>
      </c>
      <c r="D7" s="32">
        <v>40.821</v>
      </c>
      <c r="E7" s="32">
        <v>226.799</v>
      </c>
      <c r="F7" s="32">
        <v>246.409</v>
      </c>
      <c r="G7" s="32">
        <v>166.613</v>
      </c>
      <c r="H7" s="32">
        <v>63.768</v>
      </c>
      <c r="I7" s="32">
        <v>33.877</v>
      </c>
      <c r="J7" s="32">
        <v>20.606</v>
      </c>
      <c r="K7" s="32">
        <v>14.952</v>
      </c>
      <c r="L7" s="32">
        <v>9.59</v>
      </c>
      <c r="M7" s="32">
        <v>8.048</v>
      </c>
      <c r="N7" s="33">
        <f>SUM(B7:M7)</f>
        <v>855.753</v>
      </c>
      <c r="O7" s="34">
        <f aca="true" t="shared" si="0" ref="O7:O29">+N7*0.0317097</f>
        <v>27.135670904100003</v>
      </c>
      <c r="P7" s="38">
        <f>$N$40</f>
        <v>463.2256567272728</v>
      </c>
    </row>
    <row r="8" spans="1:16" ht="15" customHeight="1">
      <c r="A8" s="31">
        <v>2540</v>
      </c>
      <c r="B8" s="32">
        <v>8.256</v>
      </c>
      <c r="C8" s="32">
        <v>11.515</v>
      </c>
      <c r="D8" s="32">
        <v>9.479</v>
      </c>
      <c r="E8" s="32">
        <v>32.338</v>
      </c>
      <c r="F8" s="32">
        <v>75.831</v>
      </c>
      <c r="G8" s="32">
        <v>79.033</v>
      </c>
      <c r="H8" s="32">
        <v>53.064</v>
      </c>
      <c r="I8" s="32">
        <v>21.218</v>
      </c>
      <c r="J8" s="32">
        <v>12.594</v>
      </c>
      <c r="K8" s="32">
        <v>8.873</v>
      </c>
      <c r="L8" s="32">
        <v>5.986</v>
      </c>
      <c r="M8" s="32">
        <v>3.798</v>
      </c>
      <c r="N8" s="33">
        <f aca="true" t="shared" si="1" ref="N8:N25">SUM(B8:M8)</f>
        <v>321.985</v>
      </c>
      <c r="O8" s="34">
        <f t="shared" si="0"/>
        <v>10.2100477545</v>
      </c>
      <c r="P8" s="38">
        <f aca="true" t="shared" si="2" ref="P8:P28">$N$40</f>
        <v>463.2256567272728</v>
      </c>
    </row>
    <row r="9" spans="1:16" ht="15" customHeight="1">
      <c r="A9" s="31">
        <v>2541</v>
      </c>
      <c r="B9" s="32">
        <v>8.61</v>
      </c>
      <c r="C9" s="32">
        <v>14.92</v>
      </c>
      <c r="D9" s="32">
        <v>26.21</v>
      </c>
      <c r="E9" s="32">
        <v>47.59</v>
      </c>
      <c r="F9" s="32">
        <v>30.4</v>
      </c>
      <c r="G9" s="32">
        <v>83.41</v>
      </c>
      <c r="H9" s="32">
        <v>18.17</v>
      </c>
      <c r="I9" s="32">
        <v>11.92</v>
      </c>
      <c r="J9" s="32">
        <v>8.5</v>
      </c>
      <c r="K9" s="32">
        <v>5.9</v>
      </c>
      <c r="L9" s="32">
        <v>3.97</v>
      </c>
      <c r="M9" s="32">
        <v>3.21</v>
      </c>
      <c r="N9" s="33">
        <f t="shared" si="1"/>
        <v>262.81</v>
      </c>
      <c r="O9" s="34">
        <f t="shared" si="0"/>
        <v>8.333626257</v>
      </c>
      <c r="P9" s="38">
        <f t="shared" si="2"/>
        <v>463.2256567272728</v>
      </c>
    </row>
    <row r="10" spans="1:16" ht="15" customHeight="1">
      <c r="A10" s="31">
        <v>2542</v>
      </c>
      <c r="B10" s="32">
        <v>4.67</v>
      </c>
      <c r="C10" s="32">
        <v>13.39</v>
      </c>
      <c r="D10" s="32">
        <v>36.92</v>
      </c>
      <c r="E10" s="32">
        <v>36.62</v>
      </c>
      <c r="F10" s="32">
        <v>102.22</v>
      </c>
      <c r="G10" s="32">
        <v>171.95</v>
      </c>
      <c r="H10" s="32">
        <v>56.71</v>
      </c>
      <c r="I10" s="32">
        <v>25.17</v>
      </c>
      <c r="J10" s="32">
        <v>15.68</v>
      </c>
      <c r="K10" s="32">
        <v>13.91</v>
      </c>
      <c r="L10" s="32">
        <v>10.21</v>
      </c>
      <c r="M10" s="32">
        <v>9.09</v>
      </c>
      <c r="N10" s="33">
        <f t="shared" si="1"/>
        <v>496.53999999999996</v>
      </c>
      <c r="O10" s="34">
        <f t="shared" si="0"/>
        <v>15.745134438</v>
      </c>
      <c r="P10" s="38">
        <f t="shared" si="2"/>
        <v>463.2256567272728</v>
      </c>
    </row>
    <row r="11" spans="1:16" ht="15" customHeight="1">
      <c r="A11" s="31">
        <v>2543</v>
      </c>
      <c r="B11" s="32">
        <v>6.96</v>
      </c>
      <c r="C11" s="32">
        <v>33.227</v>
      </c>
      <c r="D11" s="32">
        <v>30.292</v>
      </c>
      <c r="E11" s="32">
        <v>91.778</v>
      </c>
      <c r="F11" s="32">
        <v>63.795</v>
      </c>
      <c r="G11" s="32">
        <v>114.463</v>
      </c>
      <c r="H11" s="32">
        <v>36.084</v>
      </c>
      <c r="I11" s="32">
        <v>19.184</v>
      </c>
      <c r="J11" s="32">
        <v>12.655</v>
      </c>
      <c r="K11" s="32">
        <v>9.2</v>
      </c>
      <c r="L11" s="32">
        <v>6.036</v>
      </c>
      <c r="M11" s="32">
        <v>7.901</v>
      </c>
      <c r="N11" s="33">
        <f t="shared" si="1"/>
        <v>431.575</v>
      </c>
      <c r="O11" s="34">
        <f t="shared" si="0"/>
        <v>13.6851137775</v>
      </c>
      <c r="P11" s="38">
        <f t="shared" si="2"/>
        <v>463.2256567272728</v>
      </c>
    </row>
    <row r="12" spans="1:16" ht="15" customHeight="1">
      <c r="A12" s="31">
        <v>2544</v>
      </c>
      <c r="B12" s="32">
        <v>3.473</v>
      </c>
      <c r="C12" s="32">
        <v>23.02</v>
      </c>
      <c r="D12" s="32">
        <v>31.515</v>
      </c>
      <c r="E12" s="32">
        <v>122.658</v>
      </c>
      <c r="F12" s="32">
        <v>168.682</v>
      </c>
      <c r="G12" s="32">
        <v>115.715</v>
      </c>
      <c r="H12" s="32">
        <v>52.788</v>
      </c>
      <c r="I12" s="32">
        <v>32.746</v>
      </c>
      <c r="J12" s="32">
        <v>19.358</v>
      </c>
      <c r="K12" s="32">
        <v>13.573</v>
      </c>
      <c r="L12" s="32">
        <v>9.344</v>
      </c>
      <c r="M12" s="32">
        <v>6.445</v>
      </c>
      <c r="N12" s="33">
        <f t="shared" si="1"/>
        <v>599.317</v>
      </c>
      <c r="O12" s="34">
        <f t="shared" si="0"/>
        <v>19.0041622749</v>
      </c>
      <c r="P12" s="38">
        <f t="shared" si="2"/>
        <v>463.2256567272728</v>
      </c>
    </row>
    <row r="13" spans="1:16" ht="15" customHeight="1">
      <c r="A13" s="31">
        <v>2545</v>
      </c>
      <c r="B13" s="32">
        <v>6.919</v>
      </c>
      <c r="C13" s="32">
        <v>33.296</v>
      </c>
      <c r="D13" s="32">
        <v>78.067</v>
      </c>
      <c r="E13" s="32">
        <v>81.746</v>
      </c>
      <c r="F13" s="32">
        <v>140.829</v>
      </c>
      <c r="G13" s="32">
        <v>121.963</v>
      </c>
      <c r="H13" s="32">
        <v>43.863</v>
      </c>
      <c r="I13" s="32">
        <v>26.734</v>
      </c>
      <c r="J13" s="32">
        <v>18.549</v>
      </c>
      <c r="K13" s="32">
        <v>14.046</v>
      </c>
      <c r="L13" s="32">
        <v>8.398</v>
      </c>
      <c r="M13" s="32">
        <v>8.608</v>
      </c>
      <c r="N13" s="33">
        <f t="shared" si="1"/>
        <v>583.0179999999999</v>
      </c>
      <c r="O13" s="34">
        <f t="shared" si="0"/>
        <v>18.487325874599996</v>
      </c>
      <c r="P13" s="38">
        <f t="shared" si="2"/>
        <v>463.2256567272728</v>
      </c>
    </row>
    <row r="14" spans="1:16" ht="15" customHeight="1">
      <c r="A14" s="31">
        <v>2546</v>
      </c>
      <c r="B14" s="32">
        <v>4.681</v>
      </c>
      <c r="C14" s="32">
        <v>4.808</v>
      </c>
      <c r="D14" s="32">
        <v>5.075</v>
      </c>
      <c r="E14" s="32">
        <v>33.174</v>
      </c>
      <c r="F14" s="32">
        <v>11.449</v>
      </c>
      <c r="G14" s="32">
        <v>48.139</v>
      </c>
      <c r="H14" s="32">
        <v>6.108</v>
      </c>
      <c r="I14" s="32">
        <v>5.187</v>
      </c>
      <c r="J14" s="32">
        <v>5.002</v>
      </c>
      <c r="K14" s="32">
        <v>4.875</v>
      </c>
      <c r="L14" s="32">
        <v>4.331</v>
      </c>
      <c r="M14" s="32">
        <v>3.682</v>
      </c>
      <c r="N14" s="33">
        <f t="shared" si="1"/>
        <v>136.51099999999997</v>
      </c>
      <c r="O14" s="34">
        <f t="shared" si="0"/>
        <v>4.328722856699999</v>
      </c>
      <c r="P14" s="38">
        <f t="shared" si="2"/>
        <v>463.2256567272728</v>
      </c>
    </row>
    <row r="15" spans="1:16" ht="15" customHeight="1">
      <c r="A15" s="31">
        <v>2547</v>
      </c>
      <c r="B15" s="32">
        <v>6.086</v>
      </c>
      <c r="C15" s="32">
        <v>12.903</v>
      </c>
      <c r="D15" s="32">
        <v>32.807</v>
      </c>
      <c r="E15" s="32">
        <v>88.338</v>
      </c>
      <c r="F15" s="32">
        <v>134.218</v>
      </c>
      <c r="G15" s="32">
        <v>199.352</v>
      </c>
      <c r="H15" s="32">
        <v>43.189</v>
      </c>
      <c r="I15" s="32">
        <v>20.911</v>
      </c>
      <c r="J15" s="32">
        <v>14.097</v>
      </c>
      <c r="K15" s="32">
        <v>10.223</v>
      </c>
      <c r="L15" s="32">
        <v>6.568</v>
      </c>
      <c r="M15" s="32">
        <v>5.927</v>
      </c>
      <c r="N15" s="33">
        <f t="shared" si="1"/>
        <v>574.6189999999998</v>
      </c>
      <c r="O15" s="34">
        <f t="shared" si="0"/>
        <v>18.220996104299992</v>
      </c>
      <c r="P15" s="38">
        <f t="shared" si="2"/>
        <v>463.2256567272728</v>
      </c>
    </row>
    <row r="16" spans="1:16" ht="15" customHeight="1">
      <c r="A16" s="31">
        <v>2548</v>
      </c>
      <c r="B16" s="32">
        <v>5.2012800000000015</v>
      </c>
      <c r="C16" s="32">
        <v>5.6505600000000005</v>
      </c>
      <c r="D16" s="32">
        <v>20.32992</v>
      </c>
      <c r="E16" s="32">
        <v>32.719680000000004</v>
      </c>
      <c r="F16" s="32">
        <v>116.48448</v>
      </c>
      <c r="G16" s="32">
        <v>110.71296</v>
      </c>
      <c r="H16" s="32">
        <v>69.64704000000002</v>
      </c>
      <c r="I16" s="32">
        <v>29.82528</v>
      </c>
      <c r="J16" s="32">
        <v>18.88704</v>
      </c>
      <c r="K16" s="32">
        <v>12.709439999999997</v>
      </c>
      <c r="L16" s="32">
        <v>8.657280000000004</v>
      </c>
      <c r="M16" s="32">
        <v>7.620480000000003</v>
      </c>
      <c r="N16" s="33">
        <f t="shared" si="1"/>
        <v>438.44544</v>
      </c>
      <c r="O16" s="34">
        <f t="shared" si="0"/>
        <v>13.902973368768</v>
      </c>
      <c r="P16" s="38">
        <f t="shared" si="2"/>
        <v>463.2256567272728</v>
      </c>
    </row>
    <row r="17" spans="1:16" ht="15" customHeight="1">
      <c r="A17" s="31">
        <v>2549</v>
      </c>
      <c r="B17" s="32">
        <v>9.658656</v>
      </c>
      <c r="C17" s="32">
        <v>15.520895999999993</v>
      </c>
      <c r="D17" s="32">
        <v>19.351871999999997</v>
      </c>
      <c r="E17" s="32">
        <v>49.570272</v>
      </c>
      <c r="F17" s="32">
        <v>234.60451199999994</v>
      </c>
      <c r="G17" s="32">
        <v>91.41638400000005</v>
      </c>
      <c r="H17" s="32">
        <v>58.69411200000002</v>
      </c>
      <c r="I17" s="32">
        <v>26.672543999999988</v>
      </c>
      <c r="J17" s="32">
        <v>15.760224000000003</v>
      </c>
      <c r="K17" s="32">
        <v>8.884511999999999</v>
      </c>
      <c r="L17" s="32">
        <v>4.55328</v>
      </c>
      <c r="M17" s="32">
        <v>2.4986879999999996</v>
      </c>
      <c r="N17" s="33">
        <f t="shared" si="1"/>
        <v>537.1859519999999</v>
      </c>
      <c r="O17" s="34">
        <f t="shared" si="0"/>
        <v>17.0340053821344</v>
      </c>
      <c r="P17" s="38">
        <f t="shared" si="2"/>
        <v>463.2256567272728</v>
      </c>
    </row>
    <row r="18" spans="1:16" ht="15" customHeight="1">
      <c r="A18" s="31">
        <v>2550</v>
      </c>
      <c r="B18" s="32">
        <v>4.970592</v>
      </c>
      <c r="C18" s="32">
        <v>14.23008</v>
      </c>
      <c r="D18" s="32">
        <v>21.19219199999999</v>
      </c>
      <c r="E18" s="32">
        <v>35.119008</v>
      </c>
      <c r="F18" s="32">
        <v>103.57804800000008</v>
      </c>
      <c r="G18" s="32">
        <v>91.86912000000007</v>
      </c>
      <c r="H18" s="32">
        <v>100.14969600000003</v>
      </c>
      <c r="I18" s="32">
        <v>30.962304000000007</v>
      </c>
      <c r="J18" s="32">
        <v>13.417056</v>
      </c>
      <c r="K18" s="32">
        <v>4.002048</v>
      </c>
      <c r="L18" s="32">
        <v>7.544448000000002</v>
      </c>
      <c r="M18" s="32">
        <v>1.9526399999999993</v>
      </c>
      <c r="N18" s="33">
        <f t="shared" si="1"/>
        <v>428.9872320000001</v>
      </c>
      <c r="O18" s="34">
        <f t="shared" si="0"/>
        <v>13.603056430550405</v>
      </c>
      <c r="P18" s="38">
        <f t="shared" si="2"/>
        <v>463.2256567272728</v>
      </c>
    </row>
    <row r="19" spans="1:16" ht="15" customHeight="1">
      <c r="A19" s="31">
        <v>2551</v>
      </c>
      <c r="B19" s="32">
        <v>64.163232</v>
      </c>
      <c r="C19" s="32">
        <v>32.56761600000001</v>
      </c>
      <c r="D19" s="32">
        <v>146.46182399999995</v>
      </c>
      <c r="E19" s="32">
        <v>229.67280000000002</v>
      </c>
      <c r="F19" s="32">
        <v>211.43635200000006</v>
      </c>
      <c r="G19" s="32">
        <v>115.83302400000001</v>
      </c>
      <c r="H19" s="32">
        <v>59.886432000000006</v>
      </c>
      <c r="I19" s="32">
        <v>29.930687999999993</v>
      </c>
      <c r="J19" s="32">
        <v>23.72544</v>
      </c>
      <c r="K19" s="32">
        <v>17.997120000000002</v>
      </c>
      <c r="L19" s="32">
        <v>12.794976</v>
      </c>
      <c r="M19" s="32">
        <v>13.339296000000004</v>
      </c>
      <c r="N19" s="33">
        <f t="shared" si="1"/>
        <v>957.8088000000001</v>
      </c>
      <c r="O19" s="34">
        <f t="shared" si="0"/>
        <v>30.371829705360003</v>
      </c>
      <c r="P19" s="38">
        <f t="shared" si="2"/>
        <v>463.2256567272728</v>
      </c>
    </row>
    <row r="20" spans="1:16" ht="15" customHeight="1">
      <c r="A20" s="31">
        <v>2552</v>
      </c>
      <c r="B20" s="32">
        <v>11.832480000000002</v>
      </c>
      <c r="C20" s="32">
        <v>12.635999999999997</v>
      </c>
      <c r="D20" s="32">
        <v>33.54912000000001</v>
      </c>
      <c r="E20" s="32">
        <v>72.64512</v>
      </c>
      <c r="F20" s="32">
        <v>74.31695999999998</v>
      </c>
      <c r="G20" s="32">
        <v>45.999359999999996</v>
      </c>
      <c r="H20" s="32">
        <v>31.90752</v>
      </c>
      <c r="I20" s="32">
        <v>15.539040000000007</v>
      </c>
      <c r="J20" s="32">
        <v>9.763200000000005</v>
      </c>
      <c r="K20" s="32">
        <v>8.5536</v>
      </c>
      <c r="L20" s="32">
        <v>4.937760000000002</v>
      </c>
      <c r="M20" s="32">
        <v>4.20768</v>
      </c>
      <c r="N20" s="33">
        <f t="shared" si="1"/>
        <v>325.88784</v>
      </c>
      <c r="O20" s="34">
        <f t="shared" si="0"/>
        <v>10.333805640048</v>
      </c>
      <c r="P20" s="38">
        <f t="shared" si="2"/>
        <v>463.2256567272728</v>
      </c>
    </row>
    <row r="21" spans="1:16" ht="15" customHeight="1">
      <c r="A21" s="31">
        <v>2553</v>
      </c>
      <c r="B21" s="32">
        <v>2.5030079999999995</v>
      </c>
      <c r="C21" s="32">
        <v>3.303072</v>
      </c>
      <c r="D21" s="32">
        <v>3.008448000000001</v>
      </c>
      <c r="E21" s="32">
        <v>76.89168000000001</v>
      </c>
      <c r="F21" s="32">
        <v>146.31840000000003</v>
      </c>
      <c r="G21" s="32">
        <v>109.14480000000002</v>
      </c>
      <c r="H21" s="32">
        <v>44.95392</v>
      </c>
      <c r="I21" s="32">
        <v>22.931424000000003</v>
      </c>
      <c r="J21" s="32">
        <v>14.330303999999998</v>
      </c>
      <c r="K21" s="32">
        <v>9.271583999999999</v>
      </c>
      <c r="L21" s="32">
        <v>3.3143040000000017</v>
      </c>
      <c r="M21" s="32">
        <v>3.9977280000000004</v>
      </c>
      <c r="N21" s="33">
        <f t="shared" si="1"/>
        <v>439.968672</v>
      </c>
      <c r="O21" s="34">
        <f t="shared" si="0"/>
        <v>13.9512745985184</v>
      </c>
      <c r="P21" s="38">
        <f t="shared" si="2"/>
        <v>463.2256567272728</v>
      </c>
    </row>
    <row r="22" spans="1:16" ht="15" customHeight="1">
      <c r="A22" s="31">
        <v>2554</v>
      </c>
      <c r="B22" s="32">
        <v>16.346880000000002</v>
      </c>
      <c r="C22" s="32">
        <v>50.69952</v>
      </c>
      <c r="D22" s="32">
        <v>97.27776000000001</v>
      </c>
      <c r="E22" s="32">
        <v>170.57520000000002</v>
      </c>
      <c r="F22" s="32">
        <v>179.14175999999998</v>
      </c>
      <c r="G22" s="32">
        <v>159.362208</v>
      </c>
      <c r="H22" s="32">
        <v>55.218240000000016</v>
      </c>
      <c r="I22" s="32">
        <v>23.669280000000004</v>
      </c>
      <c r="J22" s="32">
        <v>15.5088</v>
      </c>
      <c r="K22" s="32">
        <v>11.037600000000001</v>
      </c>
      <c r="L22" s="32">
        <v>6.713280000000018</v>
      </c>
      <c r="M22" s="32">
        <v>5.17104</v>
      </c>
      <c r="N22" s="33">
        <f t="shared" si="1"/>
        <v>790.7215679999999</v>
      </c>
      <c r="O22" s="34">
        <f t="shared" si="0"/>
        <v>25.073543704809598</v>
      </c>
      <c r="P22" s="38">
        <f t="shared" si="2"/>
        <v>463.2256567272728</v>
      </c>
    </row>
    <row r="23" spans="1:16" ht="15" customHeight="1">
      <c r="A23" s="31">
        <v>2555</v>
      </c>
      <c r="B23" s="32">
        <v>7.966944</v>
      </c>
      <c r="C23" s="32">
        <v>12.679200000000003</v>
      </c>
      <c r="D23" s="32">
        <v>10.775808</v>
      </c>
      <c r="E23" s="32">
        <v>38.39616000000001</v>
      </c>
      <c r="F23" s="32">
        <v>75.93868799999997</v>
      </c>
      <c r="G23" s="32">
        <v>53.48073599999999</v>
      </c>
      <c r="H23" s="32">
        <v>26.099712000000007</v>
      </c>
      <c r="I23" s="32">
        <v>17.940096</v>
      </c>
      <c r="J23" s="32">
        <v>13.555296000000002</v>
      </c>
      <c r="K23" s="32">
        <v>8.143199999999998</v>
      </c>
      <c r="L23" s="32">
        <v>6.075648000000002</v>
      </c>
      <c r="M23" s="32">
        <v>4.8176640000000015</v>
      </c>
      <c r="N23" s="33">
        <f t="shared" si="1"/>
        <v>275.869152</v>
      </c>
      <c r="O23" s="34">
        <f t="shared" si="0"/>
        <v>8.7477280491744</v>
      </c>
      <c r="P23" s="38">
        <f t="shared" si="2"/>
        <v>463.2256567272728</v>
      </c>
    </row>
    <row r="24" spans="1:16" ht="15" customHeight="1">
      <c r="A24" s="31">
        <v>2556</v>
      </c>
      <c r="B24" s="32">
        <v>8.994240000000003</v>
      </c>
      <c r="C24" s="32">
        <v>12.284352</v>
      </c>
      <c r="D24" s="32">
        <v>12.229056000000002</v>
      </c>
      <c r="E24" s="32">
        <v>65.53526400000001</v>
      </c>
      <c r="F24" s="32">
        <v>101.721312</v>
      </c>
      <c r="G24" s="32">
        <v>77.93279999999999</v>
      </c>
      <c r="H24" s="32">
        <v>38.109312</v>
      </c>
      <c r="I24" s="32">
        <v>22.496832</v>
      </c>
      <c r="J24" s="32">
        <v>17.274815999999994</v>
      </c>
      <c r="K24" s="32">
        <v>10.765440000000005</v>
      </c>
      <c r="L24" s="32">
        <v>6.695999999999997</v>
      </c>
      <c r="M24" s="32">
        <v>4.596479999999999</v>
      </c>
      <c r="N24" s="33">
        <f t="shared" si="1"/>
        <v>378.6359039999999</v>
      </c>
      <c r="O24" s="34">
        <f t="shared" si="0"/>
        <v>12.006430925068798</v>
      </c>
      <c r="P24" s="38">
        <f t="shared" si="2"/>
        <v>463.2256567272728</v>
      </c>
    </row>
    <row r="25" spans="1:16" ht="15" customHeight="1">
      <c r="A25" s="31">
        <v>2557</v>
      </c>
      <c r="B25" s="32">
        <v>4.752</v>
      </c>
      <c r="C25" s="32">
        <v>8.52768</v>
      </c>
      <c r="D25" s="32">
        <v>11.18016</v>
      </c>
      <c r="E25" s="32">
        <v>33.02208000000001</v>
      </c>
      <c r="F25" s="32">
        <v>102.41855999999999</v>
      </c>
      <c r="G25" s="32">
        <v>99.49823999999998</v>
      </c>
      <c r="H25" s="32">
        <v>37.83456</v>
      </c>
      <c r="I25" s="32">
        <v>22.9824</v>
      </c>
      <c r="J25" s="32">
        <v>14.454720000000007</v>
      </c>
      <c r="K25" s="32">
        <v>13.150079999999997</v>
      </c>
      <c r="L25" s="32">
        <v>8.985599999999998</v>
      </c>
      <c r="M25" s="32">
        <v>7.032960000000003</v>
      </c>
      <c r="N25" s="33">
        <f t="shared" si="1"/>
        <v>363.83903999999995</v>
      </c>
      <c r="O25" s="34">
        <f t="shared" si="0"/>
        <v>11.537226806687999</v>
      </c>
      <c r="P25" s="38">
        <f t="shared" si="2"/>
        <v>463.2256567272728</v>
      </c>
    </row>
    <row r="26" spans="1:16" ht="15" customHeight="1">
      <c r="A26" s="31">
        <v>2558</v>
      </c>
      <c r="B26" s="32">
        <v>12.934080000000003</v>
      </c>
      <c r="C26" s="32">
        <v>7.309439999999999</v>
      </c>
      <c r="D26" s="32">
        <v>10.27296</v>
      </c>
      <c r="E26" s="32">
        <v>21.098880000000005</v>
      </c>
      <c r="F26" s="32">
        <v>65.17152000000002</v>
      </c>
      <c r="G26" s="32">
        <v>46.703520000000005</v>
      </c>
      <c r="H26" s="32">
        <v>32.408639999999984</v>
      </c>
      <c r="I26" s="32">
        <v>14.618879999999997</v>
      </c>
      <c r="J26" s="32">
        <v>13.175999999999997</v>
      </c>
      <c r="K26" s="32">
        <v>8.328959999999999</v>
      </c>
      <c r="L26" s="32">
        <v>5.754239999999975</v>
      </c>
      <c r="M26" s="32">
        <v>3.5164799999999996</v>
      </c>
      <c r="N26" s="33">
        <f>SUM(B26:M26)</f>
        <v>241.29359999999997</v>
      </c>
      <c r="O26" s="34">
        <f t="shared" si="0"/>
        <v>7.651347667919999</v>
      </c>
      <c r="P26" s="38">
        <f t="shared" si="2"/>
        <v>463.2256567272728</v>
      </c>
    </row>
    <row r="27" spans="1:16" ht="15" customHeight="1">
      <c r="A27" s="31">
        <v>2559</v>
      </c>
      <c r="B27" s="39">
        <v>3.083616000000001</v>
      </c>
      <c r="C27" s="39">
        <v>11.42208</v>
      </c>
      <c r="D27" s="39">
        <v>12.943584000000001</v>
      </c>
      <c r="E27" s="39">
        <v>35.08704</v>
      </c>
      <c r="F27" s="39">
        <v>94.433472</v>
      </c>
      <c r="G27" s="39">
        <v>101.12860800000003</v>
      </c>
      <c r="H27" s="39">
        <v>44.819136</v>
      </c>
      <c r="I27" s="39">
        <v>24.065855999999993</v>
      </c>
      <c r="J27" s="39">
        <v>12.766464000000003</v>
      </c>
      <c r="K27" s="39">
        <v>11.511936000000004</v>
      </c>
      <c r="L27" s="39">
        <v>6.345215999999999</v>
      </c>
      <c r="M27" s="39">
        <v>5.646239999999997</v>
      </c>
      <c r="N27" s="33">
        <f>SUM(B27:M27)</f>
        <v>363.253248</v>
      </c>
      <c r="O27" s="34">
        <f t="shared" si="0"/>
        <v>11.5186515181056</v>
      </c>
      <c r="P27" s="38">
        <f t="shared" si="2"/>
        <v>463.2256567272728</v>
      </c>
    </row>
    <row r="28" spans="1:16" ht="15" customHeight="1">
      <c r="A28" s="40">
        <v>2560</v>
      </c>
      <c r="B28" s="39">
        <v>12.42</v>
      </c>
      <c r="C28" s="39">
        <v>17.41</v>
      </c>
      <c r="D28" s="39">
        <v>13.4</v>
      </c>
      <c r="E28" s="39">
        <v>58.54</v>
      </c>
      <c r="F28" s="39">
        <v>82.74</v>
      </c>
      <c r="G28" s="39">
        <v>95.36</v>
      </c>
      <c r="H28" s="39">
        <v>47.23</v>
      </c>
      <c r="I28" s="39">
        <v>22.99</v>
      </c>
      <c r="J28" s="39">
        <v>14.5</v>
      </c>
      <c r="K28" s="39">
        <v>10.69</v>
      </c>
      <c r="L28" s="39">
        <v>5.77</v>
      </c>
      <c r="M28" s="39">
        <v>5.89</v>
      </c>
      <c r="N28" s="33">
        <f>SUM(B28:M28)</f>
        <v>386.94</v>
      </c>
      <c r="O28" s="34">
        <f t="shared" si="0"/>
        <v>12.269751318</v>
      </c>
      <c r="P28" s="38">
        <f t="shared" si="2"/>
        <v>463.2256567272728</v>
      </c>
    </row>
    <row r="29" spans="1:16" ht="15" customHeight="1">
      <c r="A29" s="40">
        <v>2561</v>
      </c>
      <c r="B29" s="43">
        <v>4.4</v>
      </c>
      <c r="C29" s="43">
        <v>10.2</v>
      </c>
      <c r="D29" s="43">
        <v>35.3</v>
      </c>
      <c r="E29" s="43">
        <v>83.4</v>
      </c>
      <c r="F29" s="43">
        <v>132.2</v>
      </c>
      <c r="G29" s="43">
        <v>111.8</v>
      </c>
      <c r="H29" s="43">
        <v>44.8</v>
      </c>
      <c r="I29" s="43">
        <v>17.8</v>
      </c>
      <c r="J29" s="43">
        <v>11.4</v>
      </c>
      <c r="K29" s="43">
        <v>9</v>
      </c>
      <c r="L29" s="43">
        <v>4.2</v>
      </c>
      <c r="M29" s="43">
        <v>2.9</v>
      </c>
      <c r="N29" s="41">
        <f>SUM(B29:M29)</f>
        <v>467.4</v>
      </c>
      <c r="O29" s="42">
        <f t="shared" si="0"/>
        <v>14.82111378</v>
      </c>
      <c r="P29" s="38"/>
    </row>
    <row r="30" spans="1:16" ht="15" customHeight="1">
      <c r="A30" s="31">
        <v>2562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8"/>
    </row>
    <row r="31" spans="1:16" ht="15" customHeight="1">
      <c r="A31" s="31">
        <v>2563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8"/>
    </row>
    <row r="32" spans="1:16" ht="15" customHeight="1">
      <c r="A32" s="31">
        <v>2564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8"/>
    </row>
    <row r="33" spans="1:16" ht="15" customHeight="1">
      <c r="A33" s="31">
        <v>2565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8"/>
    </row>
    <row r="34" spans="1:16" ht="15" customHeight="1">
      <c r="A34" s="31">
        <v>2566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8"/>
    </row>
    <row r="35" spans="1:16" ht="15" customHeight="1">
      <c r="A35" s="31">
        <v>2567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8"/>
    </row>
    <row r="36" spans="1:16" ht="15" customHeight="1">
      <c r="A36" s="31">
        <v>2568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8"/>
    </row>
    <row r="37" spans="1:16" ht="15" customHeight="1">
      <c r="A37" s="31">
        <v>2569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8"/>
    </row>
    <row r="38" spans="1:16" ht="15" customHeight="1">
      <c r="A38" s="31">
        <v>2570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8"/>
    </row>
    <row r="39" spans="1:16" ht="15" customHeight="1">
      <c r="A39" s="36" t="s">
        <v>19</v>
      </c>
      <c r="B39" s="37">
        <f>MAX(B7:B28)</f>
        <v>64.163232</v>
      </c>
      <c r="C39" s="37">
        <f aca="true" t="shared" si="3" ref="C39:O39">MAX(C7:C28)</f>
        <v>50.69952</v>
      </c>
      <c r="D39" s="37">
        <f t="shared" si="3"/>
        <v>146.46182399999995</v>
      </c>
      <c r="E39" s="37">
        <f t="shared" si="3"/>
        <v>229.67280000000002</v>
      </c>
      <c r="F39" s="37">
        <f t="shared" si="3"/>
        <v>246.409</v>
      </c>
      <c r="G39" s="37">
        <f t="shared" si="3"/>
        <v>199.352</v>
      </c>
      <c r="H39" s="37">
        <f t="shared" si="3"/>
        <v>100.14969600000003</v>
      </c>
      <c r="I39" s="37">
        <f t="shared" si="3"/>
        <v>33.877</v>
      </c>
      <c r="J39" s="37">
        <f t="shared" si="3"/>
        <v>23.72544</v>
      </c>
      <c r="K39" s="37">
        <f t="shared" si="3"/>
        <v>17.997120000000002</v>
      </c>
      <c r="L39" s="37">
        <f t="shared" si="3"/>
        <v>12.794976</v>
      </c>
      <c r="M39" s="37">
        <f t="shared" si="3"/>
        <v>13.339296000000004</v>
      </c>
      <c r="N39" s="37">
        <f t="shared" si="3"/>
        <v>957.8088000000001</v>
      </c>
      <c r="O39" s="37">
        <f t="shared" si="3"/>
        <v>30.371829705360003</v>
      </c>
      <c r="P39" s="35"/>
    </row>
    <row r="40" spans="1:16" ht="15" customHeight="1">
      <c r="A40" s="36" t="s">
        <v>16</v>
      </c>
      <c r="B40" s="37">
        <f>AVERAGE(B7:B28)</f>
        <v>10.232500363636362</v>
      </c>
      <c r="C40" s="37">
        <f aca="true" t="shared" si="4" ref="C40:O40">AVERAGE(C7:C28)</f>
        <v>16.588931636363636</v>
      </c>
      <c r="D40" s="37">
        <f t="shared" si="4"/>
        <v>31.961759272727274</v>
      </c>
      <c r="E40" s="37">
        <f t="shared" si="4"/>
        <v>76.35973563636362</v>
      </c>
      <c r="F40" s="37">
        <f t="shared" si="4"/>
        <v>116.46077563636364</v>
      </c>
      <c r="G40" s="37">
        <f t="shared" si="4"/>
        <v>104.50362545454549</v>
      </c>
      <c r="H40" s="37">
        <f t="shared" si="4"/>
        <v>46.39556</v>
      </c>
      <c r="I40" s="37">
        <f t="shared" si="4"/>
        <v>22.79871018181818</v>
      </c>
      <c r="J40" s="37">
        <f t="shared" si="4"/>
        <v>14.734561818181817</v>
      </c>
      <c r="K40" s="37">
        <f t="shared" si="4"/>
        <v>10.481705454545455</v>
      </c>
      <c r="L40" s="37">
        <f t="shared" si="4"/>
        <v>6.935228727272729</v>
      </c>
      <c r="M40" s="37">
        <f t="shared" si="4"/>
        <v>5.772562545454546</v>
      </c>
      <c r="N40" s="37">
        <f>SUM(B40:M40)</f>
        <v>463.2256567272728</v>
      </c>
      <c r="O40" s="37">
        <f t="shared" si="4"/>
        <v>14.688746607124797</v>
      </c>
      <c r="P40" s="35"/>
    </row>
    <row r="41" spans="1:16" ht="15" customHeight="1">
      <c r="A41" s="36" t="s">
        <v>20</v>
      </c>
      <c r="B41" s="37">
        <f>MIN(B7:B28)</f>
        <v>2.5030079999999995</v>
      </c>
      <c r="C41" s="37">
        <f aca="true" t="shared" si="5" ref="C41:O41">MIN(C7:C28)</f>
        <v>3.303072</v>
      </c>
      <c r="D41" s="37">
        <f t="shared" si="5"/>
        <v>3.008448000000001</v>
      </c>
      <c r="E41" s="37">
        <f t="shared" si="5"/>
        <v>21.098880000000005</v>
      </c>
      <c r="F41" s="37">
        <f t="shared" si="5"/>
        <v>11.449</v>
      </c>
      <c r="G41" s="37">
        <f t="shared" si="5"/>
        <v>45.999359999999996</v>
      </c>
      <c r="H41" s="37">
        <f t="shared" si="5"/>
        <v>6.108</v>
      </c>
      <c r="I41" s="37">
        <f t="shared" si="5"/>
        <v>5.187</v>
      </c>
      <c r="J41" s="37">
        <f t="shared" si="5"/>
        <v>5.002</v>
      </c>
      <c r="K41" s="37">
        <f t="shared" si="5"/>
        <v>4.002048</v>
      </c>
      <c r="L41" s="37">
        <f t="shared" si="5"/>
        <v>3.3143040000000017</v>
      </c>
      <c r="M41" s="37">
        <f t="shared" si="5"/>
        <v>1.9526399999999993</v>
      </c>
      <c r="N41" s="37">
        <f t="shared" si="5"/>
        <v>136.51099999999997</v>
      </c>
      <c r="O41" s="37">
        <f t="shared" si="5"/>
        <v>4.328722856699999</v>
      </c>
      <c r="P41" s="35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2019-04-18T03:20:01Z</dcterms:modified>
  <cp:category/>
  <cp:version/>
  <cp:contentType/>
  <cp:contentStatus/>
</cp:coreProperties>
</file>