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4" sheetId="1" r:id="rId1"/>
    <sheet name="ปริมาณน้ำสูงสุด" sheetId="2" r:id="rId2"/>
    <sheet name="Data N.64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<sst xmlns="http://schemas.openxmlformats.org/spreadsheetml/2006/main" count="40" uniqueCount="20">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</sst>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7.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29" fillId="0" borderId="0" xfId="46" applyFont="1">
      <alignment/>
      <protection/>
    </xf>
    <xf numFmtId="19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0" fontId="30" fillId="0" borderId="0" xfId="46" applyFont="1">
      <alignment/>
      <protection/>
    </xf>
    <xf numFmtId="194" fontId="0" fillId="0" borderId="0" xfId="46" applyNumberFormat="1" applyFont="1" applyBorder="1">
      <alignment/>
      <protection/>
    </xf>
    <xf numFmtId="0" fontId="0" fillId="0" borderId="0" xfId="46" applyFont="1" applyBorder="1" applyAlignment="1">
      <alignment/>
      <protection/>
    </xf>
    <xf numFmtId="2" fontId="30" fillId="0" borderId="0" xfId="46" applyNumberFormat="1" applyFont="1" applyAlignment="1">
      <alignment horizontal="left"/>
      <protection/>
    </xf>
    <xf numFmtId="2" fontId="0" fillId="0" borderId="0" xfId="46" applyNumberFormat="1" applyFont="1" applyBorder="1" applyAlignment="1">
      <alignment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192" fontId="30" fillId="0" borderId="11" xfId="46" applyNumberFormat="1" applyFont="1" applyBorder="1" applyAlignment="1">
      <alignment horizontal="centerContinuous"/>
      <protection/>
    </xf>
    <xf numFmtId="192" fontId="30" fillId="0" borderId="12" xfId="46" applyNumberFormat="1" applyFont="1" applyBorder="1" applyAlignment="1">
      <alignment horizontal="centerContinuous"/>
      <protection/>
    </xf>
    <xf numFmtId="192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2" fontId="31" fillId="0" borderId="0" xfId="46" applyNumberFormat="1" applyFont="1">
      <alignment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192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192" fontId="30" fillId="0" borderId="19" xfId="46" applyNumberFormat="1" applyFont="1" applyBorder="1" applyAlignment="1">
      <alignment horizontal="centerContinuous"/>
      <protection/>
    </xf>
    <xf numFmtId="0" fontId="31" fillId="0" borderId="0" xfId="46" applyFont="1">
      <alignment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3" fontId="0" fillId="0" borderId="25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0" fontId="0" fillId="0" borderId="21" xfId="46" applyFont="1" applyBorder="1" applyAlignment="1">
      <alignment/>
      <protection/>
    </xf>
    <xf numFmtId="0" fontId="0" fillId="0" borderId="25" xfId="46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193" fontId="0" fillId="0" borderId="28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193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30" xfId="46" applyNumberFormat="1" applyFont="1" applyFill="1" applyBorder="1" applyAlignment="1">
      <alignment/>
      <protection/>
    </xf>
    <xf numFmtId="0" fontId="0" fillId="0" borderId="27" xfId="46" applyFont="1" applyBorder="1" applyAlignment="1">
      <alignment/>
      <protection/>
    </xf>
    <xf numFmtId="0" fontId="0" fillId="0" borderId="30" xfId="46" applyFont="1" applyBorder="1" applyAlignment="1">
      <alignment/>
      <protection/>
    </xf>
    <xf numFmtId="0" fontId="0" fillId="0" borderId="29" xfId="46" applyFont="1" applyBorder="1" applyAlignment="1">
      <alignment/>
      <protection/>
    </xf>
    <xf numFmtId="0" fontId="0" fillId="0" borderId="26" xfId="46" applyFont="1" applyBorder="1" applyAlignment="1">
      <alignment/>
      <protection/>
    </xf>
    <xf numFmtId="2" fontId="29" fillId="0" borderId="0" xfId="46" applyNumberFormat="1" applyFont="1" applyBorder="1">
      <alignment/>
      <protection/>
    </xf>
    <xf numFmtId="2" fontId="0" fillId="18" borderId="30" xfId="46" applyNumberFormat="1" applyFont="1" applyFill="1" applyBorder="1" applyAlignment="1">
      <alignment/>
      <protection/>
    </xf>
    <xf numFmtId="2" fontId="0" fillId="18" borderId="27" xfId="46" applyNumberFormat="1" applyFont="1" applyFill="1" applyBorder="1" applyAlignment="1">
      <alignment/>
      <protection/>
    </xf>
    <xf numFmtId="2" fontId="33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29" fillId="0" borderId="16" xfId="46" applyFont="1" applyBorder="1">
      <alignment/>
      <protection/>
    </xf>
    <xf numFmtId="192" fontId="0" fillId="0" borderId="28" xfId="46" applyNumberFormat="1" applyFont="1" applyBorder="1" applyAlignment="1">
      <alignment/>
      <protection/>
    </xf>
    <xf numFmtId="192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29" fillId="0" borderId="0" xfId="46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34" fillId="0" borderId="32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2" fontId="29" fillId="0" borderId="34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5" xfId="46" applyNumberFormat="1" applyFont="1" applyBorder="1">
      <alignment/>
      <protection/>
    </xf>
    <xf numFmtId="192" fontId="29" fillId="0" borderId="0" xfId="46" applyNumberFormat="1" applyFont="1">
      <alignment/>
      <protection/>
    </xf>
    <xf numFmtId="4" fontId="0" fillId="0" borderId="30" xfId="46" applyNumberFormat="1" applyFont="1" applyBorder="1" applyAlignme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0875"/>
          <c:w val="0.825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N.64'!$Q$9:$Q$31</c:f>
              <c:numCache>
                <c:ptCount val="23"/>
                <c:pt idx="0">
                  <c:v>9.9</c:v>
                </c:pt>
                <c:pt idx="1">
                  <c:v>7.15</c:v>
                </c:pt>
                <c:pt idx="2">
                  <c:v>6.9</c:v>
                </c:pt>
                <c:pt idx="3">
                  <c:v>5.9</c:v>
                </c:pt>
                <c:pt idx="4">
                  <c:v>7.8</c:v>
                </c:pt>
                <c:pt idx="5">
                  <c:v>9.85</c:v>
                </c:pt>
                <c:pt idx="6">
                  <c:v>8.38</c:v>
                </c:pt>
                <c:pt idx="7">
                  <c:v>8.02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N.64'!$T$9:$T$31</c:f>
              <c:numCache>
                <c:ptCount val="23"/>
                <c:pt idx="0">
                  <c:v>0.91</c:v>
                </c:pt>
                <c:pt idx="1">
                  <c:v>0.98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0.95</c:v>
                </c:pt>
                <c:pt idx="6">
                  <c:v>0.93</c:v>
                </c:pt>
                <c:pt idx="7">
                  <c:v>0.76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0.5389999999999873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  <c:pt idx="22">
                  <c:v>0.5699999999999932</c:v>
                </c:pt>
              </c:numCache>
            </c:numRef>
          </c:val>
        </c:ser>
        <c:overlap val="100"/>
        <c:gapWidth val="50"/>
        <c:axId val="1727189"/>
        <c:axId val="15544702"/>
      </c:bar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544702"/>
        <c:crossesAt val="0"/>
        <c:auto val="1"/>
        <c:lblOffset val="100"/>
        <c:tickLblSkip val="1"/>
        <c:noMultiLvlLbl val="0"/>
      </c:catAx>
      <c:valAx>
        <c:axId val="1554470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1727189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52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N.64'!$C$9:$C$31</c:f>
              <c:numCache>
                <c:ptCount val="23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>
                  <c:v>697.25</c:v>
                </c:pt>
              </c:numCache>
            </c:numRef>
          </c:val>
        </c:ser>
        <c:gapWidth val="50"/>
        <c:axId val="5684591"/>
        <c:axId val="51161320"/>
      </c:bar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161320"/>
        <c:crossesAt val="0"/>
        <c:auto val="1"/>
        <c:lblOffset val="100"/>
        <c:tickLblSkip val="1"/>
        <c:noMultiLvlLbl val="0"/>
      </c:catAx>
      <c:valAx>
        <c:axId val="5116132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8459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8">
      <selection activeCell="O35" sqref="O35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.7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.7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33"/>
      <c r="AO8" s="14">
        <v>36880</v>
      </c>
      <c r="AP8" s="17">
        <v>2294.08</v>
      </c>
    </row>
    <row r="9" spans="1:42" ht="18" customHeight="1">
      <c r="A9" s="47">
        <v>2538</v>
      </c>
      <c r="B9" s="48">
        <f aca="true" t="shared" si="0" ref="B9:B16">$Q$5+Q9</f>
        <v>220.8</v>
      </c>
      <c r="C9" s="49">
        <v>1544</v>
      </c>
      <c r="D9" s="50">
        <v>35676</v>
      </c>
      <c r="E9" s="51">
        <f aca="true" t="shared" si="1" ref="E9:E16">$Q$5+R9</f>
        <v>220.12</v>
      </c>
      <c r="F9" s="52">
        <v>1353.6</v>
      </c>
      <c r="G9" s="53">
        <v>35674</v>
      </c>
      <c r="H9" s="54">
        <f aca="true" t="shared" si="2" ref="H9:H16">$Q$5+T9</f>
        <v>211.81</v>
      </c>
      <c r="I9" s="52">
        <v>5.3</v>
      </c>
      <c r="J9" s="50">
        <v>36277</v>
      </c>
      <c r="K9" s="51">
        <f aca="true" t="shared" si="3" ref="K9:K16">$Q$5+U9</f>
        <v>211.81</v>
      </c>
      <c r="L9" s="52">
        <v>5.3</v>
      </c>
      <c r="M9" s="53">
        <v>35546</v>
      </c>
      <c r="N9" s="55">
        <v>3686.31</v>
      </c>
      <c r="O9" s="56">
        <v>116.6</v>
      </c>
      <c r="Q9" s="26">
        <v>9.9</v>
      </c>
      <c r="R9" s="26">
        <v>9.22</v>
      </c>
      <c r="T9" s="26">
        <v>0.91</v>
      </c>
      <c r="U9" s="26">
        <v>0.91</v>
      </c>
      <c r="AO9" s="14">
        <v>37247</v>
      </c>
      <c r="AP9" s="17">
        <v>2981.89</v>
      </c>
    </row>
    <row r="10" spans="1:42" ht="18" customHeight="1">
      <c r="A10" s="57">
        <v>2539</v>
      </c>
      <c r="B10" s="58">
        <f t="shared" si="0"/>
        <v>218.05</v>
      </c>
      <c r="C10" s="59">
        <v>721</v>
      </c>
      <c r="D10" s="60">
        <v>36359</v>
      </c>
      <c r="E10" s="61">
        <f t="shared" si="1"/>
        <v>217.05</v>
      </c>
      <c r="F10" s="59">
        <v>581</v>
      </c>
      <c r="G10" s="62">
        <v>36391</v>
      </c>
      <c r="H10" s="61">
        <f t="shared" si="2"/>
        <v>211.88</v>
      </c>
      <c r="I10" s="59">
        <v>6.5</v>
      </c>
      <c r="J10" s="60">
        <v>36243</v>
      </c>
      <c r="K10" s="61">
        <f t="shared" si="3"/>
        <v>211.88</v>
      </c>
      <c r="L10" s="59">
        <v>6.5</v>
      </c>
      <c r="M10" s="62">
        <v>36243</v>
      </c>
      <c r="N10" s="63">
        <v>2428.985</v>
      </c>
      <c r="O10" s="64">
        <v>77.02</v>
      </c>
      <c r="Q10" s="26">
        <v>7.15</v>
      </c>
      <c r="R10" s="26">
        <v>6.15</v>
      </c>
      <c r="T10" s="26">
        <v>0.98</v>
      </c>
      <c r="U10" s="26">
        <v>0.98</v>
      </c>
      <c r="AO10" s="14">
        <v>37614</v>
      </c>
      <c r="AP10" s="15">
        <v>3313.251</v>
      </c>
    </row>
    <row r="11" spans="1:42" ht="18" customHeight="1">
      <c r="A11" s="57">
        <v>2540</v>
      </c>
      <c r="B11" s="58">
        <f t="shared" si="0"/>
        <v>217.8</v>
      </c>
      <c r="C11" s="59">
        <v>676</v>
      </c>
      <c r="D11" s="60">
        <v>36403</v>
      </c>
      <c r="E11" s="61">
        <f t="shared" si="1"/>
        <v>217.5</v>
      </c>
      <c r="F11" s="59">
        <v>631</v>
      </c>
      <c r="G11" s="62">
        <v>36406</v>
      </c>
      <c r="H11" s="61">
        <f t="shared" si="2"/>
        <v>211.8</v>
      </c>
      <c r="I11" s="59">
        <v>5.45</v>
      </c>
      <c r="J11" s="60">
        <v>36241</v>
      </c>
      <c r="K11" s="61">
        <f t="shared" si="3"/>
        <v>211.8</v>
      </c>
      <c r="L11" s="59">
        <v>5.2</v>
      </c>
      <c r="M11" s="62">
        <v>36242</v>
      </c>
      <c r="N11" s="63">
        <v>1741.838</v>
      </c>
      <c r="O11" s="64">
        <v>55.23</v>
      </c>
      <c r="Q11" s="26">
        <v>6.9</v>
      </c>
      <c r="R11" s="26">
        <v>6.6</v>
      </c>
      <c r="T11" s="26">
        <v>0.9</v>
      </c>
      <c r="U11" s="26">
        <v>0.9</v>
      </c>
      <c r="AO11" s="14">
        <v>37981</v>
      </c>
      <c r="AP11" s="15">
        <v>2040.264</v>
      </c>
    </row>
    <row r="12" spans="1:42" ht="18" customHeight="1">
      <c r="A12" s="57">
        <v>2541</v>
      </c>
      <c r="B12" s="58">
        <f t="shared" si="0"/>
        <v>216.8</v>
      </c>
      <c r="C12" s="59">
        <v>522</v>
      </c>
      <c r="D12" s="60">
        <v>36411</v>
      </c>
      <c r="E12" s="61">
        <f t="shared" si="1"/>
        <v>216.13</v>
      </c>
      <c r="F12" s="59">
        <v>436.6</v>
      </c>
      <c r="G12" s="62">
        <v>36412</v>
      </c>
      <c r="H12" s="61">
        <f t="shared" si="2"/>
        <v>211.77</v>
      </c>
      <c r="I12" s="59">
        <v>3.55</v>
      </c>
      <c r="J12" s="60">
        <v>36233</v>
      </c>
      <c r="K12" s="61">
        <f t="shared" si="3"/>
        <v>211.77</v>
      </c>
      <c r="L12" s="59">
        <v>3.55</v>
      </c>
      <c r="M12" s="62">
        <v>36233</v>
      </c>
      <c r="N12" s="63">
        <v>1337.824</v>
      </c>
      <c r="O12" s="64">
        <v>42.42</v>
      </c>
      <c r="Q12" s="26">
        <v>5.9</v>
      </c>
      <c r="R12" s="26">
        <v>5.23</v>
      </c>
      <c r="T12" s="26">
        <v>0.87</v>
      </c>
      <c r="U12" s="26">
        <v>0.87</v>
      </c>
      <c r="AO12" s="14">
        <v>38348</v>
      </c>
      <c r="AP12" s="15">
        <v>3320.83</v>
      </c>
    </row>
    <row r="13" spans="1:42" ht="18" customHeight="1">
      <c r="A13" s="57">
        <v>2542</v>
      </c>
      <c r="B13" s="58">
        <f t="shared" si="0"/>
        <v>218.70000000000002</v>
      </c>
      <c r="C13" s="59">
        <v>827</v>
      </c>
      <c r="D13" s="60">
        <v>37115</v>
      </c>
      <c r="E13" s="61">
        <f t="shared" si="1"/>
        <v>218.04</v>
      </c>
      <c r="F13" s="59">
        <v>766.5</v>
      </c>
      <c r="G13" s="62">
        <v>37115</v>
      </c>
      <c r="H13" s="61">
        <f t="shared" si="2"/>
        <v>211.83</v>
      </c>
      <c r="I13" s="59">
        <v>6.26</v>
      </c>
      <c r="J13" s="60">
        <v>36996</v>
      </c>
      <c r="K13" s="61">
        <f t="shared" si="3"/>
        <v>211.83</v>
      </c>
      <c r="L13" s="59">
        <v>6.26</v>
      </c>
      <c r="M13" s="62">
        <v>36995</v>
      </c>
      <c r="N13" s="63">
        <v>2831.34</v>
      </c>
      <c r="O13" s="64">
        <v>89.54</v>
      </c>
      <c r="Q13" s="26">
        <v>7.8</v>
      </c>
      <c r="R13" s="26">
        <v>7.14</v>
      </c>
      <c r="T13" s="26">
        <v>0.93</v>
      </c>
      <c r="U13" s="26">
        <v>0.93</v>
      </c>
      <c r="AO13" s="14">
        <v>38715</v>
      </c>
      <c r="AP13" s="17">
        <v>2394.99936</v>
      </c>
    </row>
    <row r="14" spans="1:42" ht="18" customHeight="1">
      <c r="A14" s="57">
        <v>2543</v>
      </c>
      <c r="B14" s="58">
        <f t="shared" si="0"/>
        <v>220.75</v>
      </c>
      <c r="C14" s="59">
        <v>1295.5</v>
      </c>
      <c r="D14" s="60">
        <v>37086</v>
      </c>
      <c r="E14" s="61">
        <f t="shared" si="1"/>
        <v>220.12</v>
      </c>
      <c r="F14" s="59">
        <v>1150.6</v>
      </c>
      <c r="G14" s="62">
        <v>37086</v>
      </c>
      <c r="H14" s="61">
        <f t="shared" si="2"/>
        <v>211.85</v>
      </c>
      <c r="I14" s="59">
        <v>6.85</v>
      </c>
      <c r="J14" s="60">
        <v>37003</v>
      </c>
      <c r="K14" s="61">
        <f t="shared" si="3"/>
        <v>211.85</v>
      </c>
      <c r="L14" s="59">
        <v>6.85</v>
      </c>
      <c r="M14" s="62">
        <v>37003</v>
      </c>
      <c r="N14" s="63">
        <v>2294.08</v>
      </c>
      <c r="O14" s="64">
        <v>72.7</v>
      </c>
      <c r="Q14" s="26">
        <v>9.85</v>
      </c>
      <c r="R14" s="26">
        <v>9.22</v>
      </c>
      <c r="T14" s="26">
        <v>0.95</v>
      </c>
      <c r="U14" s="26">
        <v>0.95</v>
      </c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f t="shared" si="0"/>
        <v>219.28</v>
      </c>
      <c r="C15" s="59">
        <v>956.3</v>
      </c>
      <c r="D15" s="60">
        <v>37472</v>
      </c>
      <c r="E15" s="61">
        <f t="shared" si="1"/>
        <v>219.24</v>
      </c>
      <c r="F15" s="59">
        <v>946.9</v>
      </c>
      <c r="G15" s="62">
        <v>37472</v>
      </c>
      <c r="H15" s="61">
        <f t="shared" si="2"/>
        <v>211.83</v>
      </c>
      <c r="I15" s="59">
        <v>5.56</v>
      </c>
      <c r="J15" s="60">
        <v>37374</v>
      </c>
      <c r="K15" s="61">
        <f t="shared" si="3"/>
        <v>211.83</v>
      </c>
      <c r="L15" s="59">
        <v>5.7</v>
      </c>
      <c r="M15" s="62">
        <v>37374</v>
      </c>
      <c r="N15" s="63">
        <v>2981.89</v>
      </c>
      <c r="O15" s="64">
        <v>94.6</v>
      </c>
      <c r="Q15" s="26">
        <v>8.38</v>
      </c>
      <c r="R15" s="26">
        <v>8.34</v>
      </c>
      <c r="T15" s="26">
        <v>0.93</v>
      </c>
      <c r="U15" s="26">
        <v>0.93</v>
      </c>
      <c r="AO15" s="14">
        <v>39084</v>
      </c>
      <c r="AP15" s="15">
        <v>2097.04</v>
      </c>
    </row>
    <row r="16" spans="1:42" ht="18" customHeight="1">
      <c r="A16" s="57">
        <v>2545</v>
      </c>
      <c r="B16" s="65">
        <f t="shared" si="0"/>
        <v>218.92000000000002</v>
      </c>
      <c r="C16" s="59">
        <v>858.1</v>
      </c>
      <c r="D16" s="60">
        <v>37459</v>
      </c>
      <c r="E16" s="61">
        <f t="shared" si="1"/>
        <v>218.74</v>
      </c>
      <c r="F16" s="59">
        <v>830.2</v>
      </c>
      <c r="G16" s="62">
        <v>37459</v>
      </c>
      <c r="H16" s="63">
        <f t="shared" si="2"/>
        <v>211.66</v>
      </c>
      <c r="I16" s="59">
        <v>13.12</v>
      </c>
      <c r="J16" s="60">
        <v>37341</v>
      </c>
      <c r="K16" s="61">
        <f t="shared" si="3"/>
        <v>211.66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26">
        <v>8.02</v>
      </c>
      <c r="R16" s="26">
        <v>7.84</v>
      </c>
      <c r="T16" s="26">
        <v>0.76</v>
      </c>
      <c r="U16" s="26">
        <v>0.76</v>
      </c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26">
        <f aca="true" t="shared" si="4" ref="Q17:Q30">B17-$Q$5</f>
        <v>7.469999999999999</v>
      </c>
      <c r="T17" s="26">
        <f aca="true" t="shared" si="5" ref="T17:T31">H17-$Q$5</f>
        <v>0.6099999999999852</v>
      </c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26">
        <f t="shared" si="4"/>
        <v>9.560000000000002</v>
      </c>
      <c r="T18" s="26">
        <f t="shared" si="5"/>
        <v>0.5999999999999943</v>
      </c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26">
        <f t="shared" si="4"/>
        <v>10.199999999999989</v>
      </c>
      <c r="T19" s="26">
        <f t="shared" si="5"/>
        <v>0.6099999999999852</v>
      </c>
    </row>
    <row r="20" spans="1:20" ht="18" customHeight="1">
      <c r="A20" s="57">
        <v>2549</v>
      </c>
      <c r="B20" s="71">
        <f>14.25+Q5</f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f>0.66+Q5</f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3">
        <f t="shared" si="4"/>
        <v>14.25</v>
      </c>
      <c r="T20" s="26">
        <f t="shared" si="5"/>
        <v>0.6599999999999966</v>
      </c>
    </row>
    <row r="21" spans="1:20" ht="18" customHeight="1">
      <c r="A21" s="57">
        <v>2550</v>
      </c>
      <c r="B21" s="63">
        <f>Q5+6.56</f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f>Q5+0.64</f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6" ref="O21:O30">N21*0.0317079</f>
        <v>66.49273461599999</v>
      </c>
      <c r="Q21" s="26">
        <f t="shared" si="4"/>
        <v>6.560000000000002</v>
      </c>
      <c r="T21" s="26">
        <f t="shared" si="5"/>
        <v>0.6399999999999864</v>
      </c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6"/>
        <v>118.264759578</v>
      </c>
      <c r="Q22" s="26">
        <f t="shared" si="4"/>
        <v>9.799999999999983</v>
      </c>
      <c r="T22" s="26">
        <f t="shared" si="5"/>
        <v>0.6699999999999875</v>
      </c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6"/>
        <v>56.071616202</v>
      </c>
      <c r="Q23" s="26">
        <f t="shared" si="4"/>
        <v>6.859999999999985</v>
      </c>
      <c r="T23" s="26">
        <f t="shared" si="5"/>
        <v>0.5999999999999943</v>
      </c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211.439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6"/>
        <v>91.316849526</v>
      </c>
      <c r="Q24" s="33">
        <f t="shared" si="4"/>
        <v>8.549999999999983</v>
      </c>
      <c r="T24" s="73">
        <f t="shared" si="5"/>
        <v>0.5389999999999873</v>
      </c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6"/>
        <v>144.62195145299998</v>
      </c>
      <c r="Q25" s="26">
        <f t="shared" si="4"/>
        <v>11.699999999999989</v>
      </c>
      <c r="R25" s="40"/>
      <c r="T25" s="33">
        <f t="shared" si="5"/>
        <v>0.6699999999999875</v>
      </c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6"/>
        <v>66.894473709</v>
      </c>
      <c r="Q26" s="26">
        <f t="shared" si="4"/>
        <v>6.049999999999983</v>
      </c>
      <c r="R26" s="40"/>
      <c r="T26" s="26">
        <f t="shared" si="5"/>
        <v>0.5999999999999943</v>
      </c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6"/>
        <v>64.270327905</v>
      </c>
      <c r="Q27" s="26">
        <f t="shared" si="4"/>
        <v>8.919999999999987</v>
      </c>
      <c r="R27" s="40"/>
      <c r="T27" s="33">
        <f t="shared" si="5"/>
        <v>0.6500000000000057</v>
      </c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6"/>
        <v>64.342938996</v>
      </c>
      <c r="Q28" s="26">
        <f t="shared" si="4"/>
        <v>8.359999999999985</v>
      </c>
      <c r="R28" s="40"/>
      <c r="T28" s="33">
        <f t="shared" si="5"/>
        <v>0.6399999999999864</v>
      </c>
    </row>
    <row r="29" spans="1:20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6"/>
        <v>54.39585368699999</v>
      </c>
      <c r="Q29" s="74">
        <f t="shared" si="4"/>
        <v>5.349999999999994</v>
      </c>
      <c r="R29" s="40"/>
      <c r="T29" s="1">
        <f t="shared" si="5"/>
        <v>0.5</v>
      </c>
    </row>
    <row r="30" spans="1:20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6"/>
        <v>75.99908011499998</v>
      </c>
      <c r="Q30" s="74">
        <f t="shared" si="4"/>
        <v>9.349999999999994</v>
      </c>
      <c r="R30" s="40"/>
      <c r="T30" s="1">
        <f t="shared" si="5"/>
        <v>0.4899999999999807</v>
      </c>
    </row>
    <row r="31" spans="1:20" ht="18" customHeight="1">
      <c r="A31" s="75">
        <v>2560</v>
      </c>
      <c r="B31" s="67">
        <v>217.77</v>
      </c>
      <c r="C31" s="66">
        <v>697.25</v>
      </c>
      <c r="D31" s="60">
        <v>43299</v>
      </c>
      <c r="E31" s="69">
        <v>217.486</v>
      </c>
      <c r="F31" s="66">
        <v>662.25</v>
      </c>
      <c r="G31" s="62">
        <v>43299</v>
      </c>
      <c r="H31" s="67">
        <v>211.47</v>
      </c>
      <c r="I31" s="66">
        <v>3.34</v>
      </c>
      <c r="J31" s="60">
        <v>43191</v>
      </c>
      <c r="K31" s="69">
        <v>211.47</v>
      </c>
      <c r="L31" s="66">
        <v>3.34</v>
      </c>
      <c r="M31" s="62">
        <v>43191</v>
      </c>
      <c r="N31" s="97">
        <v>2270.54</v>
      </c>
      <c r="O31" s="68">
        <v>71.99</v>
      </c>
      <c r="Q31" s="74">
        <v>6.87</v>
      </c>
      <c r="R31" s="40"/>
      <c r="T31" s="1">
        <f t="shared" si="5"/>
        <v>0.5699999999999932</v>
      </c>
    </row>
    <row r="32" spans="1:18" ht="18" customHeight="1">
      <c r="A32" s="75"/>
      <c r="B32" s="67"/>
      <c r="C32" s="66"/>
      <c r="D32" s="60"/>
      <c r="E32" s="69"/>
      <c r="F32" s="66"/>
      <c r="G32" s="62"/>
      <c r="H32" s="67"/>
      <c r="I32" s="66"/>
      <c r="J32" s="60"/>
      <c r="K32" s="69"/>
      <c r="L32" s="66"/>
      <c r="M32" s="62"/>
      <c r="N32" s="67"/>
      <c r="O32" s="68"/>
      <c r="Q32" s="26"/>
      <c r="R32" s="40"/>
    </row>
    <row r="33" spans="1:18" ht="18" customHeight="1">
      <c r="A33" s="75"/>
      <c r="B33" s="67"/>
      <c r="C33" s="66"/>
      <c r="D33" s="60"/>
      <c r="E33" s="69"/>
      <c r="F33" s="66"/>
      <c r="G33" s="62"/>
      <c r="H33" s="67"/>
      <c r="I33" s="66"/>
      <c r="J33" s="60"/>
      <c r="K33" s="69"/>
      <c r="L33" s="66"/>
      <c r="M33" s="62"/>
      <c r="N33" s="67"/>
      <c r="O33" s="68"/>
      <c r="Q33" s="26"/>
      <c r="R33" s="40"/>
    </row>
    <row r="34" spans="1:18" ht="18" customHeight="1">
      <c r="A34" s="75"/>
      <c r="B34" s="67"/>
      <c r="C34" s="66"/>
      <c r="D34" s="76"/>
      <c r="E34" s="69"/>
      <c r="F34" s="66"/>
      <c r="G34" s="62"/>
      <c r="H34" s="67"/>
      <c r="I34" s="66"/>
      <c r="J34" s="76"/>
      <c r="K34" s="69"/>
      <c r="L34" s="66"/>
      <c r="M34" s="62"/>
      <c r="N34" s="67"/>
      <c r="O34" s="68"/>
      <c r="Q34" s="26"/>
      <c r="R34" s="40"/>
    </row>
    <row r="35" spans="1:18" ht="18" customHeight="1">
      <c r="A35" s="75"/>
      <c r="B35" s="67"/>
      <c r="C35" s="66"/>
      <c r="D35" s="76"/>
      <c r="E35" s="69"/>
      <c r="F35" s="66"/>
      <c r="G35" s="77"/>
      <c r="H35" s="67"/>
      <c r="I35" s="66"/>
      <c r="J35" s="76"/>
      <c r="K35" s="69"/>
      <c r="L35" s="66"/>
      <c r="M35" s="77"/>
      <c r="N35" s="67"/>
      <c r="O35" s="68"/>
      <c r="Q35" s="40"/>
      <c r="R35" s="40"/>
    </row>
    <row r="36" spans="1:15" s="87" customFormat="1" ht="18" customHeight="1">
      <c r="A36" s="75"/>
      <c r="B36" s="78"/>
      <c r="C36" s="79"/>
      <c r="D36" s="80"/>
      <c r="E36" s="81"/>
      <c r="F36" s="79"/>
      <c r="G36" s="82"/>
      <c r="H36" s="83"/>
      <c r="I36" s="84"/>
      <c r="J36" s="80"/>
      <c r="K36" s="85"/>
      <c r="L36" s="79"/>
      <c r="M36" s="82"/>
      <c r="N36" s="78"/>
      <c r="O36" s="86"/>
    </row>
    <row r="37" spans="1:15" ht="22.5" customHeight="1">
      <c r="A37" s="88"/>
      <c r="B37" s="89"/>
      <c r="C37" s="90" t="s">
        <v>19</v>
      </c>
      <c r="D37" s="91"/>
      <c r="E37" s="92"/>
      <c r="F37" s="93"/>
      <c r="G37" s="94"/>
      <c r="H37" s="89"/>
      <c r="I37" s="93"/>
      <c r="J37" s="91"/>
      <c r="K37" s="92"/>
      <c r="L37" s="93"/>
      <c r="M37" s="94"/>
      <c r="N37" s="89"/>
      <c r="O37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2010-11-30T03:42:14Z</cp:lastPrinted>
  <dcterms:created xsi:type="dcterms:W3CDTF">1994-01-31T08:04:27Z</dcterms:created>
  <dcterms:modified xsi:type="dcterms:W3CDTF">2018-06-19T07:01:12Z</dcterms:modified>
  <cp:category/>
  <cp:version/>
  <cp:contentType/>
  <cp:contentStatus/>
</cp:coreProperties>
</file>