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N.49" sheetId="1" r:id="rId1"/>
    <sheet name="ปริมาณน้ำสูงสุด" sheetId="2" r:id="rId2"/>
    <sheet name="ปริมาณน้ำต่ำสุด" sheetId="3" r:id="rId3"/>
    <sheet name="Data N.49" sheetId="4" r:id="rId4"/>
  </sheets>
  <definedNames>
    <definedName name="Print_Area_MI">#REF!</definedName>
    <definedName name="_xlnm.Print_Titles" localSheetId="3">'Data N.49'!$1:$8</definedName>
  </definedNames>
  <calcPr fullCalcOnLoad="1"/>
</workbook>
</file>

<file path=xl/sharedStrings.xml><?xml version="1.0" encoding="utf-8"?>
<sst xmlns="http://schemas.openxmlformats.org/spreadsheetml/2006/main" count="46" uniqueCount="21">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</sst>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28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625"/>
          <c:w val="0.813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N.49'!$Q$9:$Q$50</c:f>
              <c:numCache>
                <c:ptCount val="42"/>
                <c:pt idx="0">
                  <c:v>2.8969999999999914</c:v>
                </c:pt>
                <c:pt idx="1">
                  <c:v>3.7169999999999845</c:v>
                </c:pt>
                <c:pt idx="2">
                  <c:v>4.396999999999991</c:v>
                </c:pt>
                <c:pt idx="3">
                  <c:v>2.7969999999999686</c:v>
                </c:pt>
                <c:pt idx="4">
                  <c:v>3.09699999999998</c:v>
                </c:pt>
                <c:pt idx="5">
                  <c:v>2.776999999999987</c:v>
                </c:pt>
                <c:pt idx="6">
                  <c:v>3.3969999999999914</c:v>
                </c:pt>
                <c:pt idx="7">
                  <c:v>3.576999999999998</c:v>
                </c:pt>
                <c:pt idx="8">
                  <c:v>2.776999999999987</c:v>
                </c:pt>
                <c:pt idx="9">
                  <c:v>3.677000000000021</c:v>
                </c:pt>
                <c:pt idx="10">
                  <c:v>2.997000000000014</c:v>
                </c:pt>
                <c:pt idx="11">
                  <c:v>2.747000000000014</c:v>
                </c:pt>
                <c:pt idx="12">
                  <c:v>3.257000000000005</c:v>
                </c:pt>
                <c:pt idx="13">
                  <c:v>3.4069999999999823</c:v>
                </c:pt>
                <c:pt idx="14">
                  <c:v>3.4769999999999754</c:v>
                </c:pt>
                <c:pt idx="15">
                  <c:v>3.326999999999998</c:v>
                </c:pt>
                <c:pt idx="16">
                  <c:v>3.9470000000000027</c:v>
                </c:pt>
                <c:pt idx="17">
                  <c:v>3.0670000000000073</c:v>
                </c:pt>
                <c:pt idx="18">
                  <c:v>4.156999999999982</c:v>
                </c:pt>
                <c:pt idx="19">
                  <c:v>3.3969999999999914</c:v>
                </c:pt>
                <c:pt idx="20">
                  <c:v>3.997000000000014</c:v>
                </c:pt>
                <c:pt idx="21">
                  <c:v>4.197000000000003</c:v>
                </c:pt>
                <c:pt idx="22">
                  <c:v>3.6569999999999823</c:v>
                </c:pt>
                <c:pt idx="23">
                  <c:v>4.356999999999971</c:v>
                </c:pt>
                <c:pt idx="24">
                  <c:v>3.8870000000000005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4.197000000000003</c:v>
                </c:pt>
                <c:pt idx="28">
                  <c:v>3.997000000000014</c:v>
                </c:pt>
                <c:pt idx="29">
                  <c:v>4.296999999999969</c:v>
                </c:pt>
                <c:pt idx="30">
                  <c:v>3.84699999999998</c:v>
                </c:pt>
                <c:pt idx="31">
                  <c:v>5.416999999999973</c:v>
                </c:pt>
                <c:pt idx="32">
                  <c:v>5.59699999999998</c:v>
                </c:pt>
                <c:pt idx="33">
                  <c:v>4.026999999999987</c:v>
                </c:pt>
                <c:pt idx="34">
                  <c:v>3.836999999999989</c:v>
                </c:pt>
                <c:pt idx="35">
                  <c:v>5.317000000000007</c:v>
                </c:pt>
                <c:pt idx="36">
                  <c:v>3.09699999999998</c:v>
                </c:pt>
                <c:pt idx="37">
                  <c:v>4.997000000000014</c:v>
                </c:pt>
                <c:pt idx="38">
                  <c:v>4.706999999999994</c:v>
                </c:pt>
                <c:pt idx="39">
                  <c:v>4.59699999999998</c:v>
                </c:pt>
                <c:pt idx="40">
                  <c:v>4.567000000000007</c:v>
                </c:pt>
                <c:pt idx="41">
                  <c:v>3.9569999999999936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N.49'!$R$9:$R$50</c:f>
              <c:numCache>
                <c:ptCount val="42"/>
                <c:pt idx="0">
                  <c:v>0.7769999999999868</c:v>
                </c:pt>
                <c:pt idx="1">
                  <c:v>0.7769999999999868</c:v>
                </c:pt>
                <c:pt idx="2">
                  <c:v>0.8369999999999891</c:v>
                </c:pt>
                <c:pt idx="3">
                  <c:v>1.3070000000000164</c:v>
                </c:pt>
                <c:pt idx="4">
                  <c:v>1.1970000000000027</c:v>
                </c:pt>
                <c:pt idx="5">
                  <c:v>1.3070000000000164</c:v>
                </c:pt>
                <c:pt idx="6">
                  <c:v>1.257000000000005</c:v>
                </c:pt>
                <c:pt idx="7">
                  <c:v>1.2370000000000232</c:v>
                </c:pt>
                <c:pt idx="8">
                  <c:v>1.2069999999999936</c:v>
                </c:pt>
                <c:pt idx="9">
                  <c:v>1.2069999999999936</c:v>
                </c:pt>
                <c:pt idx="10">
                  <c:v>1.2370000000000232</c:v>
                </c:pt>
                <c:pt idx="11">
                  <c:v>1.266999999999996</c:v>
                </c:pt>
                <c:pt idx="12">
                  <c:v>1.2869999999999777</c:v>
                </c:pt>
                <c:pt idx="13">
                  <c:v>1.266999999999996</c:v>
                </c:pt>
                <c:pt idx="14">
                  <c:v>1.2969999999999686</c:v>
                </c:pt>
                <c:pt idx="15">
                  <c:v>1.34699999999998</c:v>
                </c:pt>
                <c:pt idx="16">
                  <c:v>1.3969999999999914</c:v>
                </c:pt>
                <c:pt idx="17">
                  <c:v>1.4370000000000118</c:v>
                </c:pt>
                <c:pt idx="18">
                  <c:v>1.34699999999998</c:v>
                </c:pt>
                <c:pt idx="19">
                  <c:v>1.336999999999989</c:v>
                </c:pt>
                <c:pt idx="20">
                  <c:v>1.336999999999989</c:v>
                </c:pt>
                <c:pt idx="21">
                  <c:v>1.3670000000000186</c:v>
                </c:pt>
                <c:pt idx="22">
                  <c:v>1.3870000000000005</c:v>
                </c:pt>
                <c:pt idx="23">
                  <c:v>1.3269999999999982</c:v>
                </c:pt>
                <c:pt idx="24">
                  <c:v>1.2169999999999845</c:v>
                </c:pt>
                <c:pt idx="25">
                  <c:v>1.1970000000000027</c:v>
                </c:pt>
                <c:pt idx="26">
                  <c:v>1.1370000000000005</c:v>
                </c:pt>
                <c:pt idx="27">
                  <c:v>1.2269999999999754</c:v>
                </c:pt>
                <c:pt idx="28">
                  <c:v>1.177000000000021</c:v>
                </c:pt>
                <c:pt idx="29">
                  <c:v>1.1669999999999732</c:v>
                </c:pt>
                <c:pt idx="30">
                  <c:v>1.0369999999999777</c:v>
                </c:pt>
                <c:pt idx="31">
                  <c:v>1.0769999999999982</c:v>
                </c:pt>
                <c:pt idx="32">
                  <c:v>1.2370000000000232</c:v>
                </c:pt>
                <c:pt idx="33">
                  <c:v>1.3269999999999982</c:v>
                </c:pt>
                <c:pt idx="34">
                  <c:v>1.34699999999998</c:v>
                </c:pt>
                <c:pt idx="35">
                  <c:v>1.4569999999999936</c:v>
                </c:pt>
                <c:pt idx="36">
                  <c:v>1.3070000000000164</c:v>
                </c:pt>
                <c:pt idx="37">
                  <c:v>1.2869999999999777</c:v>
                </c:pt>
                <c:pt idx="38">
                  <c:v>1.257000000000005</c:v>
                </c:pt>
                <c:pt idx="39">
                  <c:v>1.1970000000000027</c:v>
                </c:pt>
                <c:pt idx="40">
                  <c:v>1.0469999999999686</c:v>
                </c:pt>
                <c:pt idx="41">
                  <c:v>0.9769999999999754</c:v>
                </c:pt>
              </c:numCache>
            </c:numRef>
          </c:val>
        </c:ser>
        <c:overlap val="100"/>
        <c:gapWidth val="50"/>
        <c:axId val="26168475"/>
        <c:axId val="34189684"/>
      </c:barChart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189684"/>
        <c:crosses val="autoZero"/>
        <c:auto val="1"/>
        <c:lblOffset val="100"/>
        <c:tickLblSkip val="2"/>
        <c:noMultiLvlLbl val="0"/>
      </c:catAx>
      <c:valAx>
        <c:axId val="3418968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16847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4425"/>
          <c:w val="0.843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N.49'!$C$9:$C$50</c:f>
              <c:numCache>
                <c:ptCount val="42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  <c:pt idx="40">
                  <c:v>362.5</c:v>
                </c:pt>
                <c:pt idx="41">
                  <c:v>253</c:v>
                </c:pt>
              </c:numCache>
            </c:numRef>
          </c:val>
        </c:ser>
        <c:gapWidth val="50"/>
        <c:axId val="39271701"/>
        <c:axId val="17900990"/>
      </c:barChart>
      <c:cat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900990"/>
        <c:crosses val="autoZero"/>
        <c:auto val="1"/>
        <c:lblOffset val="100"/>
        <c:tickLblSkip val="2"/>
        <c:noMultiLvlLbl val="0"/>
      </c:catAx>
      <c:valAx>
        <c:axId val="1790099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27170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4425"/>
          <c:w val="0.843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N.49'!$A$9:$A$50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'Data N.49'!$I$9:$I$50</c:f>
              <c:numCache>
                <c:ptCount val="42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</c:v>
                </c:pt>
                <c:pt idx="13">
                  <c:v>0.42</c:v>
                </c:pt>
                <c:pt idx="14">
                  <c:v>0.6</c:v>
                </c:pt>
                <c:pt idx="15">
                  <c:v>1.35</c:v>
                </c:pt>
                <c:pt idx="16">
                  <c:v>0.6</c:v>
                </c:pt>
                <c:pt idx="17">
                  <c:v>0.76</c:v>
                </c:pt>
                <c:pt idx="18">
                  <c:v>0.75</c:v>
                </c:pt>
                <c:pt idx="19">
                  <c:v>1.34</c:v>
                </c:pt>
                <c:pt idx="20">
                  <c:v>0.48</c:v>
                </c:pt>
                <c:pt idx="21">
                  <c:v>0.555</c:v>
                </c:pt>
                <c:pt idx="22">
                  <c:v>0.28</c:v>
                </c:pt>
                <c:pt idx="23">
                  <c:v>1.05</c:v>
                </c:pt>
                <c:pt idx="24">
                  <c:v>0.44</c:v>
                </c:pt>
                <c:pt idx="25">
                  <c:v>0.34</c:v>
                </c:pt>
                <c:pt idx="26">
                  <c:v>0.26</c:v>
                </c:pt>
                <c:pt idx="27">
                  <c:v>0.32</c:v>
                </c:pt>
                <c:pt idx="28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0.29</c:v>
                </c:pt>
                <c:pt idx="40">
                  <c:v>0.03</c:v>
                </c:pt>
                <c:pt idx="41">
                  <c:v>0.16</c:v>
                </c:pt>
              </c:numCache>
            </c:numRef>
          </c:val>
        </c:ser>
        <c:gapWidth val="50"/>
        <c:axId val="26891183"/>
        <c:axId val="40694056"/>
      </c:barChart>
      <c:catAx>
        <c:axId val="2689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694056"/>
        <c:crosses val="autoZero"/>
        <c:auto val="1"/>
        <c:lblOffset val="100"/>
        <c:tickLblSkip val="2"/>
        <c:noMultiLvlLbl val="0"/>
      </c:catAx>
      <c:valAx>
        <c:axId val="4069405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89118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workbookViewId="0" topLeftCell="A45">
      <selection activeCell="D48" sqref="D48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Q8" s="101" t="s">
        <v>6</v>
      </c>
      <c r="R8" s="101" t="s">
        <v>7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v>266.88</v>
      </c>
      <c r="C9" s="53">
        <v>255</v>
      </c>
      <c r="D9" s="54">
        <v>34564</v>
      </c>
      <c r="E9" s="55">
        <f aca="true" t="shared" si="0" ref="E9:E33">$Q$5+R9</f>
        <v>264.76</v>
      </c>
      <c r="F9" s="56">
        <v>101</v>
      </c>
      <c r="G9" s="57">
        <v>34564</v>
      </c>
      <c r="H9" s="52">
        <v>264.76</v>
      </c>
      <c r="I9" s="53">
        <v>0.3</v>
      </c>
      <c r="J9" s="54">
        <v>34412</v>
      </c>
      <c r="K9" s="55">
        <f aca="true" t="shared" si="1" ref="K9:K33">$Q$5+U9</f>
        <v>263.983</v>
      </c>
      <c r="L9" s="56">
        <v>0.3</v>
      </c>
      <c r="M9" s="57">
        <v>34412</v>
      </c>
      <c r="N9" s="52">
        <v>147.96</v>
      </c>
      <c r="O9" s="58">
        <v>4.691767211999999</v>
      </c>
      <c r="Q9" s="100">
        <f>B9-Q$5</f>
        <v>2.8969999999999914</v>
      </c>
      <c r="R9" s="100">
        <f>H9-Q$5</f>
        <v>0.7769999999999868</v>
      </c>
      <c r="T9" s="60"/>
      <c r="U9" s="59"/>
      <c r="AN9" s="19">
        <v>31387</v>
      </c>
      <c r="AO9" s="20">
        <v>286.49</v>
      </c>
    </row>
    <row r="10" spans="1:41" ht="18" customHeight="1">
      <c r="A10" s="61">
        <v>2523</v>
      </c>
      <c r="B10" s="52">
        <v>267.7</v>
      </c>
      <c r="C10" s="53" t="s">
        <v>0</v>
      </c>
      <c r="D10" s="54">
        <v>34534</v>
      </c>
      <c r="E10" s="62">
        <f t="shared" si="0"/>
        <v>264.76</v>
      </c>
      <c r="F10" s="53">
        <v>167</v>
      </c>
      <c r="G10" s="63">
        <v>34534</v>
      </c>
      <c r="H10" s="52">
        <v>264.76</v>
      </c>
      <c r="I10" s="53">
        <v>0.32</v>
      </c>
      <c r="J10" s="54">
        <v>34425</v>
      </c>
      <c r="K10" s="62">
        <f t="shared" si="1"/>
        <v>263.983</v>
      </c>
      <c r="L10" s="53">
        <v>0.32</v>
      </c>
      <c r="M10" s="63">
        <v>34425</v>
      </c>
      <c r="N10" s="52">
        <v>269.56</v>
      </c>
      <c r="O10" s="58">
        <v>8.547666732</v>
      </c>
      <c r="Q10" s="100">
        <f aca="true" t="shared" si="2" ref="Q10:Q50">B10-Q$5</f>
        <v>3.7169999999999845</v>
      </c>
      <c r="R10" s="100">
        <f aca="true" t="shared" si="3" ref="R10:R50">H10-Q$5</f>
        <v>0.7769999999999868</v>
      </c>
      <c r="T10" s="59"/>
      <c r="U10" s="59"/>
      <c r="AN10" s="19">
        <v>31754</v>
      </c>
      <c r="AO10" s="20">
        <v>226.52</v>
      </c>
    </row>
    <row r="11" spans="1:41" ht="18" customHeight="1">
      <c r="A11" s="61">
        <v>2524</v>
      </c>
      <c r="B11" s="64">
        <v>268.38</v>
      </c>
      <c r="C11" s="53" t="s">
        <v>0</v>
      </c>
      <c r="D11" s="54">
        <v>34520</v>
      </c>
      <c r="E11" s="62">
        <f t="shared" si="0"/>
        <v>264.82</v>
      </c>
      <c r="F11" s="53">
        <v>188</v>
      </c>
      <c r="G11" s="63">
        <v>34551</v>
      </c>
      <c r="H11" s="52">
        <v>264.82</v>
      </c>
      <c r="I11" s="53">
        <v>1.02</v>
      </c>
      <c r="J11" s="54">
        <v>34456</v>
      </c>
      <c r="K11" s="62">
        <f t="shared" si="1"/>
        <v>263.983</v>
      </c>
      <c r="L11" s="53">
        <v>1.02</v>
      </c>
      <c r="M11" s="63">
        <v>34456</v>
      </c>
      <c r="N11" s="52" t="s">
        <v>0</v>
      </c>
      <c r="O11" s="65" t="s">
        <v>0</v>
      </c>
      <c r="Q11" s="100">
        <f t="shared" si="2"/>
        <v>4.396999999999991</v>
      </c>
      <c r="R11" s="100">
        <f t="shared" si="3"/>
        <v>0.8369999999999891</v>
      </c>
      <c r="T11" s="59"/>
      <c r="U11" s="59"/>
      <c r="AN11" s="19">
        <v>32121</v>
      </c>
      <c r="AO11" s="20">
        <v>99.57</v>
      </c>
    </row>
    <row r="12" spans="1:41" ht="18" customHeight="1">
      <c r="A12" s="61">
        <v>2525</v>
      </c>
      <c r="B12" s="52">
        <v>266.78</v>
      </c>
      <c r="C12" s="53">
        <v>214</v>
      </c>
      <c r="D12" s="54">
        <v>34592</v>
      </c>
      <c r="E12" s="62">
        <f t="shared" si="0"/>
        <v>265.29</v>
      </c>
      <c r="F12" s="53">
        <v>130</v>
      </c>
      <c r="G12" s="63">
        <v>34530</v>
      </c>
      <c r="H12" s="52">
        <v>265.29</v>
      </c>
      <c r="I12" s="53">
        <v>0.26</v>
      </c>
      <c r="J12" s="54">
        <v>34419</v>
      </c>
      <c r="K12" s="62">
        <f t="shared" si="1"/>
        <v>263.983</v>
      </c>
      <c r="L12" s="53">
        <v>0.26</v>
      </c>
      <c r="M12" s="63">
        <v>34419</v>
      </c>
      <c r="N12" s="52">
        <v>418.84</v>
      </c>
      <c r="O12" s="58">
        <v>13.281290748000002</v>
      </c>
      <c r="Q12" s="100">
        <f t="shared" si="2"/>
        <v>2.7969999999999686</v>
      </c>
      <c r="R12" s="100">
        <f t="shared" si="3"/>
        <v>1.3070000000000164</v>
      </c>
      <c r="T12" s="59"/>
      <c r="U12" s="59"/>
      <c r="AN12" s="19">
        <v>32488</v>
      </c>
      <c r="AO12" s="20">
        <v>239.77</v>
      </c>
    </row>
    <row r="13" spans="1:41" ht="18" customHeight="1">
      <c r="A13" s="61">
        <v>2526</v>
      </c>
      <c r="B13" s="52">
        <v>267.08</v>
      </c>
      <c r="C13" s="53">
        <v>305</v>
      </c>
      <c r="D13" s="54">
        <v>34542</v>
      </c>
      <c r="E13" s="62">
        <f t="shared" si="0"/>
        <v>265.18</v>
      </c>
      <c r="F13" s="53">
        <v>157</v>
      </c>
      <c r="G13" s="63">
        <v>34542</v>
      </c>
      <c r="H13" s="52">
        <v>265.18</v>
      </c>
      <c r="I13" s="53">
        <v>0</v>
      </c>
      <c r="J13" s="54">
        <v>37378</v>
      </c>
      <c r="K13" s="62">
        <f t="shared" si="1"/>
        <v>263.983</v>
      </c>
      <c r="L13" s="53">
        <v>0.3</v>
      </c>
      <c r="M13" s="63">
        <v>34394</v>
      </c>
      <c r="N13" s="52">
        <v>236.03</v>
      </c>
      <c r="O13" s="58">
        <v>7.484440491</v>
      </c>
      <c r="Q13" s="100">
        <f t="shared" si="2"/>
        <v>3.09699999999998</v>
      </c>
      <c r="R13" s="100">
        <f t="shared" si="3"/>
        <v>1.1970000000000027</v>
      </c>
      <c r="T13" s="59"/>
      <c r="U13" s="59"/>
      <c r="AN13" s="19">
        <v>32855</v>
      </c>
      <c r="AO13" s="20">
        <v>237.91</v>
      </c>
    </row>
    <row r="14" spans="1:41" ht="18" customHeight="1">
      <c r="A14" s="61">
        <v>2527</v>
      </c>
      <c r="B14" s="52">
        <v>266.76</v>
      </c>
      <c r="C14" s="53">
        <v>208</v>
      </c>
      <c r="D14" s="54">
        <v>34522</v>
      </c>
      <c r="E14" s="62">
        <f t="shared" si="0"/>
        <v>265.29</v>
      </c>
      <c r="F14" s="53">
        <v>146</v>
      </c>
      <c r="G14" s="63">
        <v>34529</v>
      </c>
      <c r="H14" s="52">
        <v>265.29</v>
      </c>
      <c r="I14" s="53">
        <v>0.4</v>
      </c>
      <c r="J14" s="54">
        <v>34419</v>
      </c>
      <c r="K14" s="62">
        <f t="shared" si="1"/>
        <v>263.983</v>
      </c>
      <c r="L14" s="53">
        <v>0.4</v>
      </c>
      <c r="M14" s="63">
        <v>34419</v>
      </c>
      <c r="N14" s="52">
        <v>407.53</v>
      </c>
      <c r="O14" s="58">
        <v>12.922654041000003</v>
      </c>
      <c r="Q14" s="100">
        <f t="shared" si="2"/>
        <v>2.776999999999987</v>
      </c>
      <c r="R14" s="100">
        <f t="shared" si="3"/>
        <v>1.3070000000000164</v>
      </c>
      <c r="T14" s="59"/>
      <c r="U14" s="59"/>
      <c r="AN14" s="19">
        <v>33222</v>
      </c>
      <c r="AO14" s="20">
        <v>241.43</v>
      </c>
    </row>
    <row r="15" spans="1:41" ht="18" customHeight="1">
      <c r="A15" s="61">
        <v>2528</v>
      </c>
      <c r="B15" s="52">
        <v>267.38</v>
      </c>
      <c r="C15" s="53">
        <v>353</v>
      </c>
      <c r="D15" s="54">
        <v>34561</v>
      </c>
      <c r="E15" s="62">
        <f t="shared" si="0"/>
        <v>265.24</v>
      </c>
      <c r="F15" s="53">
        <v>245</v>
      </c>
      <c r="G15" s="63">
        <v>34562</v>
      </c>
      <c r="H15" s="52">
        <v>265.24</v>
      </c>
      <c r="I15" s="53">
        <v>0.2</v>
      </c>
      <c r="J15" s="54">
        <v>34378</v>
      </c>
      <c r="K15" s="62">
        <f t="shared" si="1"/>
        <v>263.983</v>
      </c>
      <c r="L15" s="53">
        <v>0.2</v>
      </c>
      <c r="M15" s="63">
        <v>34378</v>
      </c>
      <c r="N15" s="52">
        <v>286.49</v>
      </c>
      <c r="O15" s="58">
        <v>9.084511952999998</v>
      </c>
      <c r="Q15" s="100">
        <f t="shared" si="2"/>
        <v>3.3969999999999914</v>
      </c>
      <c r="R15" s="100">
        <f t="shared" si="3"/>
        <v>1.257000000000005</v>
      </c>
      <c r="T15" s="59"/>
      <c r="U15" s="59"/>
      <c r="AN15" s="19">
        <v>33589</v>
      </c>
      <c r="AO15" s="20">
        <v>190.06</v>
      </c>
    </row>
    <row r="16" spans="1:41" ht="18" customHeight="1">
      <c r="A16" s="61">
        <v>2529</v>
      </c>
      <c r="B16" s="52">
        <v>267.56</v>
      </c>
      <c r="C16" s="53">
        <v>414</v>
      </c>
      <c r="D16" s="54">
        <v>34525</v>
      </c>
      <c r="E16" s="62">
        <f t="shared" si="0"/>
        <v>265.22</v>
      </c>
      <c r="F16" s="53">
        <v>278</v>
      </c>
      <c r="G16" s="63">
        <v>34525</v>
      </c>
      <c r="H16" s="52">
        <v>265.22</v>
      </c>
      <c r="I16" s="53">
        <v>0.4</v>
      </c>
      <c r="J16" s="54">
        <v>34355</v>
      </c>
      <c r="K16" s="62">
        <f t="shared" si="1"/>
        <v>263.983</v>
      </c>
      <c r="L16" s="53">
        <v>0.4</v>
      </c>
      <c r="M16" s="63">
        <v>34355</v>
      </c>
      <c r="N16" s="52">
        <v>226.52</v>
      </c>
      <c r="O16" s="58">
        <v>7.182881244000001</v>
      </c>
      <c r="Q16" s="100">
        <f t="shared" si="2"/>
        <v>3.576999999999998</v>
      </c>
      <c r="R16" s="100">
        <f t="shared" si="3"/>
        <v>1.2370000000000232</v>
      </c>
      <c r="T16" s="59"/>
      <c r="U16" s="59"/>
      <c r="AN16" s="19">
        <v>33956</v>
      </c>
      <c r="AO16" s="20">
        <v>187.99</v>
      </c>
    </row>
    <row r="17" spans="1:41" ht="18" customHeight="1">
      <c r="A17" s="61">
        <v>2530</v>
      </c>
      <c r="B17" s="52">
        <v>266.76</v>
      </c>
      <c r="C17" s="53">
        <v>245</v>
      </c>
      <c r="D17" s="54">
        <v>34569</v>
      </c>
      <c r="E17" s="62">
        <f t="shared" si="0"/>
        <v>265.19</v>
      </c>
      <c r="F17" s="53">
        <v>83</v>
      </c>
      <c r="G17" s="63">
        <v>34569</v>
      </c>
      <c r="H17" s="52">
        <v>265.19</v>
      </c>
      <c r="I17" s="53">
        <v>0.1</v>
      </c>
      <c r="J17" s="54">
        <v>34418</v>
      </c>
      <c r="K17" s="62">
        <f t="shared" si="1"/>
        <v>263.983</v>
      </c>
      <c r="L17" s="53">
        <v>0.1</v>
      </c>
      <c r="M17" s="63">
        <v>34418</v>
      </c>
      <c r="N17" s="52">
        <v>99.57</v>
      </c>
      <c r="O17" s="58">
        <v>3.1573348290000003</v>
      </c>
      <c r="Q17" s="100">
        <f t="shared" si="2"/>
        <v>2.776999999999987</v>
      </c>
      <c r="R17" s="100">
        <f t="shared" si="3"/>
        <v>1.2069999999999936</v>
      </c>
      <c r="T17" s="59"/>
      <c r="U17" s="59"/>
      <c r="AN17" s="19">
        <v>34323</v>
      </c>
      <c r="AO17" s="20">
        <v>246.77</v>
      </c>
    </row>
    <row r="18" spans="1:41" ht="18" customHeight="1">
      <c r="A18" s="61">
        <v>2531</v>
      </c>
      <c r="B18" s="52">
        <v>267.66</v>
      </c>
      <c r="C18" s="66">
        <v>467</v>
      </c>
      <c r="D18" s="54">
        <v>34520</v>
      </c>
      <c r="E18" s="62">
        <f t="shared" si="0"/>
        <v>265.19</v>
      </c>
      <c r="F18" s="53">
        <v>163.6</v>
      </c>
      <c r="G18" s="63">
        <v>34520</v>
      </c>
      <c r="H18" s="52">
        <v>265.19</v>
      </c>
      <c r="I18" s="53">
        <v>0.66</v>
      </c>
      <c r="J18" s="54">
        <v>34425</v>
      </c>
      <c r="K18" s="62">
        <f t="shared" si="1"/>
        <v>263.983</v>
      </c>
      <c r="L18" s="53">
        <v>0.66</v>
      </c>
      <c r="M18" s="63">
        <v>34425</v>
      </c>
      <c r="N18" s="52">
        <v>239.77</v>
      </c>
      <c r="O18" s="58">
        <v>7.6030347690000015</v>
      </c>
      <c r="Q18" s="100">
        <f t="shared" si="2"/>
        <v>3.677000000000021</v>
      </c>
      <c r="R18" s="100">
        <f t="shared" si="3"/>
        <v>1.2069999999999936</v>
      </c>
      <c r="T18" s="59"/>
      <c r="U18" s="59"/>
      <c r="AN18" s="19">
        <v>34690</v>
      </c>
      <c r="AO18" s="20">
        <v>425.173</v>
      </c>
    </row>
    <row r="19" spans="1:41" ht="18" customHeight="1">
      <c r="A19" s="61">
        <v>2532</v>
      </c>
      <c r="B19" s="52">
        <v>266.98</v>
      </c>
      <c r="C19" s="53">
        <v>265</v>
      </c>
      <c r="D19" s="54">
        <v>34559</v>
      </c>
      <c r="E19" s="62">
        <f t="shared" si="0"/>
        <v>265.22</v>
      </c>
      <c r="F19" s="53">
        <v>101</v>
      </c>
      <c r="G19" s="63">
        <v>34559</v>
      </c>
      <c r="H19" s="52">
        <v>265.22</v>
      </c>
      <c r="I19" s="53">
        <v>0.66</v>
      </c>
      <c r="J19" s="54">
        <v>37350</v>
      </c>
      <c r="K19" s="62">
        <f t="shared" si="1"/>
        <v>263.983</v>
      </c>
      <c r="L19" s="53">
        <v>0.66</v>
      </c>
      <c r="M19" s="63">
        <v>34430</v>
      </c>
      <c r="N19" s="52">
        <v>237.91</v>
      </c>
      <c r="O19" s="58">
        <v>7.544054727</v>
      </c>
      <c r="Q19" s="100">
        <f t="shared" si="2"/>
        <v>2.997000000000014</v>
      </c>
      <c r="R19" s="100">
        <f t="shared" si="3"/>
        <v>1.2370000000000232</v>
      </c>
      <c r="T19" s="59"/>
      <c r="U19" s="59"/>
      <c r="AN19" s="19">
        <v>35057</v>
      </c>
      <c r="AO19" s="20">
        <v>475.14</v>
      </c>
    </row>
    <row r="20" spans="1:41" ht="18" customHeight="1">
      <c r="A20" s="61">
        <v>2533</v>
      </c>
      <c r="B20" s="52">
        <v>266.73</v>
      </c>
      <c r="C20" s="53">
        <v>178</v>
      </c>
      <c r="D20" s="54">
        <v>34545</v>
      </c>
      <c r="E20" s="62">
        <f t="shared" si="0"/>
        <v>265.25</v>
      </c>
      <c r="F20" s="53">
        <v>111.9</v>
      </c>
      <c r="G20" s="63">
        <v>34545</v>
      </c>
      <c r="H20" s="52">
        <v>265.25</v>
      </c>
      <c r="I20" s="53">
        <v>0.69</v>
      </c>
      <c r="J20" s="54">
        <v>34447</v>
      </c>
      <c r="K20" s="62">
        <f t="shared" si="1"/>
        <v>263.983</v>
      </c>
      <c r="L20" s="53">
        <v>0.69</v>
      </c>
      <c r="M20" s="63">
        <v>34447</v>
      </c>
      <c r="N20" s="52">
        <v>241.43</v>
      </c>
      <c r="O20" s="58">
        <v>7.655672870999999</v>
      </c>
      <c r="Q20" s="100">
        <f t="shared" si="2"/>
        <v>2.747000000000014</v>
      </c>
      <c r="R20" s="100">
        <f t="shared" si="3"/>
        <v>1.266999999999996</v>
      </c>
      <c r="T20" s="59"/>
      <c r="U20" s="59"/>
      <c r="AN20" s="19">
        <v>35424</v>
      </c>
      <c r="AO20" s="20">
        <v>267.104</v>
      </c>
    </row>
    <row r="21" spans="1:41" ht="18" customHeight="1">
      <c r="A21" s="61">
        <v>2534</v>
      </c>
      <c r="B21" s="52">
        <v>267.24</v>
      </c>
      <c r="C21" s="53">
        <v>329.6</v>
      </c>
      <c r="D21" s="54">
        <v>34538</v>
      </c>
      <c r="E21" s="62">
        <f t="shared" si="0"/>
        <v>265.27</v>
      </c>
      <c r="F21" s="53">
        <v>150.2</v>
      </c>
      <c r="G21" s="63">
        <v>34538</v>
      </c>
      <c r="H21" s="52">
        <v>265.27</v>
      </c>
      <c r="I21" s="53">
        <v>0.55</v>
      </c>
      <c r="J21" s="54">
        <v>34454</v>
      </c>
      <c r="K21" s="62">
        <f t="shared" si="1"/>
        <v>263.983</v>
      </c>
      <c r="L21" s="53">
        <v>0.55</v>
      </c>
      <c r="M21" s="63">
        <v>34454</v>
      </c>
      <c r="N21" s="52">
        <v>190.06</v>
      </c>
      <c r="O21" s="58">
        <v>6.026745582</v>
      </c>
      <c r="Q21" s="100">
        <f t="shared" si="2"/>
        <v>3.257000000000005</v>
      </c>
      <c r="R21" s="100">
        <f t="shared" si="3"/>
        <v>1.2869999999999777</v>
      </c>
      <c r="T21" s="59"/>
      <c r="U21" s="59"/>
      <c r="AN21" s="19">
        <v>35791</v>
      </c>
      <c r="AO21" s="20">
        <v>266.443</v>
      </c>
    </row>
    <row r="22" spans="1:41" ht="18" customHeight="1">
      <c r="A22" s="61">
        <v>2535</v>
      </c>
      <c r="B22" s="52">
        <v>267.39</v>
      </c>
      <c r="C22" s="53">
        <v>411</v>
      </c>
      <c r="D22" s="54">
        <v>34537</v>
      </c>
      <c r="E22" s="62">
        <f t="shared" si="0"/>
        <v>265.25</v>
      </c>
      <c r="F22" s="53">
        <v>109.2</v>
      </c>
      <c r="G22" s="63">
        <v>34586</v>
      </c>
      <c r="H22" s="52">
        <v>265.25</v>
      </c>
      <c r="I22" s="53">
        <v>0.42</v>
      </c>
      <c r="J22" s="54">
        <v>34480</v>
      </c>
      <c r="K22" s="62">
        <f t="shared" si="1"/>
        <v>263.983</v>
      </c>
      <c r="L22" s="53">
        <v>0.42</v>
      </c>
      <c r="M22" s="63">
        <v>34480</v>
      </c>
      <c r="N22" s="52">
        <v>187.99</v>
      </c>
      <c r="O22" s="58">
        <v>5.961106503</v>
      </c>
      <c r="Q22" s="100">
        <f t="shared" si="2"/>
        <v>3.4069999999999823</v>
      </c>
      <c r="R22" s="100">
        <f t="shared" si="3"/>
        <v>1.266999999999996</v>
      </c>
      <c r="T22" s="59"/>
      <c r="U22" s="59"/>
      <c r="AN22" s="19">
        <v>36158</v>
      </c>
      <c r="AO22" s="20">
        <v>185.42</v>
      </c>
    </row>
    <row r="23" spans="1:41" ht="18" customHeight="1">
      <c r="A23" s="61">
        <v>2536</v>
      </c>
      <c r="B23" s="52">
        <v>267.46</v>
      </c>
      <c r="C23" s="53">
        <v>354.8</v>
      </c>
      <c r="D23" s="54">
        <v>34528</v>
      </c>
      <c r="E23" s="62">
        <f t="shared" si="0"/>
        <v>265.28</v>
      </c>
      <c r="F23" s="53">
        <v>303</v>
      </c>
      <c r="G23" s="63">
        <v>34528</v>
      </c>
      <c r="H23" s="52">
        <v>265.28</v>
      </c>
      <c r="I23" s="53">
        <v>0.6</v>
      </c>
      <c r="J23" s="54">
        <v>34451</v>
      </c>
      <c r="K23" s="62">
        <f t="shared" si="1"/>
        <v>263.983</v>
      </c>
      <c r="L23" s="53">
        <v>0.6</v>
      </c>
      <c r="M23" s="63">
        <v>34451</v>
      </c>
      <c r="N23" s="52">
        <v>246.77</v>
      </c>
      <c r="O23" s="58">
        <v>7.825002669000002</v>
      </c>
      <c r="Q23" s="100">
        <f t="shared" si="2"/>
        <v>3.4769999999999754</v>
      </c>
      <c r="R23" s="100">
        <f t="shared" si="3"/>
        <v>1.2969999999999686</v>
      </c>
      <c r="T23" s="59"/>
      <c r="U23" s="59"/>
      <c r="AN23" s="19">
        <v>36525</v>
      </c>
      <c r="AO23" s="20">
        <v>449.09</v>
      </c>
    </row>
    <row r="24" spans="1:41" ht="18" customHeight="1">
      <c r="A24" s="61">
        <v>2537</v>
      </c>
      <c r="B24" s="52">
        <v>267.31</v>
      </c>
      <c r="C24" s="53">
        <v>233.7</v>
      </c>
      <c r="D24" s="54">
        <v>36361</v>
      </c>
      <c r="E24" s="62">
        <f t="shared" si="0"/>
        <v>265.33</v>
      </c>
      <c r="F24" s="53">
        <v>197.6</v>
      </c>
      <c r="G24" s="63">
        <v>36372</v>
      </c>
      <c r="H24" s="52">
        <v>265.33</v>
      </c>
      <c r="I24" s="67">
        <v>1.35</v>
      </c>
      <c r="J24" s="54">
        <v>36256</v>
      </c>
      <c r="K24" s="62">
        <f t="shared" si="1"/>
        <v>263.983</v>
      </c>
      <c r="L24" s="53">
        <v>0.6</v>
      </c>
      <c r="M24" s="63">
        <v>36256</v>
      </c>
      <c r="N24" s="52">
        <v>425.173</v>
      </c>
      <c r="O24" s="68">
        <v>13.48</v>
      </c>
      <c r="Q24" s="100">
        <f t="shared" si="2"/>
        <v>3.326999999999998</v>
      </c>
      <c r="R24" s="100">
        <f t="shared" si="3"/>
        <v>1.34699999999998</v>
      </c>
      <c r="T24" s="59"/>
      <c r="U24" s="59"/>
      <c r="AN24" s="19">
        <v>36526</v>
      </c>
      <c r="AO24" s="20">
        <v>382.243</v>
      </c>
    </row>
    <row r="25" spans="1:41" ht="18" customHeight="1">
      <c r="A25" s="61">
        <v>2538</v>
      </c>
      <c r="B25" s="52">
        <v>267.93</v>
      </c>
      <c r="C25" s="53">
        <v>331.5</v>
      </c>
      <c r="D25" s="54">
        <v>35672</v>
      </c>
      <c r="E25" s="62">
        <f t="shared" si="0"/>
        <v>265.38</v>
      </c>
      <c r="F25" s="67">
        <v>248.35</v>
      </c>
      <c r="G25" s="63">
        <v>35673</v>
      </c>
      <c r="H25" s="52">
        <v>265.38</v>
      </c>
      <c r="I25" s="53">
        <v>0.6</v>
      </c>
      <c r="J25" s="54">
        <v>36308</v>
      </c>
      <c r="K25" s="62">
        <f t="shared" si="1"/>
        <v>263.983</v>
      </c>
      <c r="L25" s="53">
        <v>0.6</v>
      </c>
      <c r="M25" s="63">
        <v>35572</v>
      </c>
      <c r="N25" s="52">
        <v>475.14</v>
      </c>
      <c r="O25" s="68">
        <v>15.03</v>
      </c>
      <c r="Q25" s="100">
        <f t="shared" si="2"/>
        <v>3.9470000000000027</v>
      </c>
      <c r="R25" s="100">
        <f t="shared" si="3"/>
        <v>1.3969999999999914</v>
      </c>
      <c r="T25" s="59"/>
      <c r="U25" s="59"/>
      <c r="AN25" s="19">
        <v>36893</v>
      </c>
      <c r="AO25" s="20">
        <v>366.985</v>
      </c>
    </row>
    <row r="26" spans="1:41" ht="18" customHeight="1">
      <c r="A26" s="61">
        <v>2539</v>
      </c>
      <c r="B26" s="52">
        <v>267.05</v>
      </c>
      <c r="C26" s="67">
        <v>159.75</v>
      </c>
      <c r="D26" s="54">
        <v>36385</v>
      </c>
      <c r="E26" s="62">
        <f t="shared" si="0"/>
        <v>265.42</v>
      </c>
      <c r="F26" s="53">
        <v>113.5</v>
      </c>
      <c r="G26" s="63">
        <v>36385</v>
      </c>
      <c r="H26" s="52">
        <v>265.42</v>
      </c>
      <c r="I26" s="67">
        <v>0.76</v>
      </c>
      <c r="J26" s="54">
        <v>36246</v>
      </c>
      <c r="K26" s="62">
        <f t="shared" si="1"/>
        <v>263.983</v>
      </c>
      <c r="L26" s="67">
        <v>0.75</v>
      </c>
      <c r="M26" s="63">
        <v>36234</v>
      </c>
      <c r="N26" s="52">
        <v>267.104</v>
      </c>
      <c r="O26" s="68">
        <v>8.47</v>
      </c>
      <c r="Q26" s="100">
        <f t="shared" si="2"/>
        <v>3.0670000000000073</v>
      </c>
      <c r="R26" s="100">
        <f t="shared" si="3"/>
        <v>1.4370000000000118</v>
      </c>
      <c r="T26" s="59"/>
      <c r="U26" s="59"/>
      <c r="AN26" s="19">
        <v>37259</v>
      </c>
      <c r="AO26" s="69">
        <v>334.88</v>
      </c>
    </row>
    <row r="27" spans="1:41" ht="18" customHeight="1">
      <c r="A27" s="61">
        <v>2540</v>
      </c>
      <c r="B27" s="52">
        <v>268.14</v>
      </c>
      <c r="C27" s="53">
        <v>376.2</v>
      </c>
      <c r="D27" s="54">
        <v>36374</v>
      </c>
      <c r="E27" s="62">
        <f t="shared" si="0"/>
        <v>265.33</v>
      </c>
      <c r="F27" s="53">
        <v>285.6</v>
      </c>
      <c r="G27" s="63">
        <v>36374</v>
      </c>
      <c r="H27" s="52">
        <v>265.33</v>
      </c>
      <c r="I27" s="67">
        <v>0.75</v>
      </c>
      <c r="J27" s="54">
        <v>36243</v>
      </c>
      <c r="K27" s="62">
        <f t="shared" si="1"/>
        <v>263.983</v>
      </c>
      <c r="L27" s="67">
        <v>0.75</v>
      </c>
      <c r="M27" s="63">
        <v>36243</v>
      </c>
      <c r="N27" s="52">
        <v>266.443</v>
      </c>
      <c r="O27" s="68">
        <v>8.45</v>
      </c>
      <c r="Q27" s="100">
        <f t="shared" si="2"/>
        <v>4.156999999999982</v>
      </c>
      <c r="R27" s="100">
        <f t="shared" si="3"/>
        <v>1.34699999999998</v>
      </c>
      <c r="T27" s="59"/>
      <c r="U27" s="59"/>
      <c r="AN27" s="19">
        <v>37625</v>
      </c>
      <c r="AO27" s="20">
        <v>287.377</v>
      </c>
    </row>
    <row r="28" spans="1:41" ht="18" customHeight="1">
      <c r="A28" s="61">
        <v>2541</v>
      </c>
      <c r="B28" s="52">
        <v>267.38</v>
      </c>
      <c r="C28" s="53">
        <v>227</v>
      </c>
      <c r="D28" s="54">
        <v>36396</v>
      </c>
      <c r="E28" s="62">
        <f t="shared" si="0"/>
        <v>265.32</v>
      </c>
      <c r="F28" s="53">
        <v>121.1</v>
      </c>
      <c r="G28" s="63">
        <v>34530</v>
      </c>
      <c r="H28" s="52">
        <v>265.32</v>
      </c>
      <c r="I28" s="67">
        <v>1.34</v>
      </c>
      <c r="J28" s="54">
        <v>36236</v>
      </c>
      <c r="K28" s="62">
        <f t="shared" si="1"/>
        <v>263.983</v>
      </c>
      <c r="L28" s="67">
        <v>0.48</v>
      </c>
      <c r="M28" s="63">
        <v>36236</v>
      </c>
      <c r="N28" s="52">
        <v>185.42</v>
      </c>
      <c r="O28" s="68">
        <v>5.89</v>
      </c>
      <c r="Q28" s="100">
        <f t="shared" si="2"/>
        <v>3.3969999999999914</v>
      </c>
      <c r="R28" s="100">
        <f t="shared" si="3"/>
        <v>1.336999999999989</v>
      </c>
      <c r="T28" s="59"/>
      <c r="U28" s="59"/>
      <c r="AN28" s="19">
        <v>37991</v>
      </c>
      <c r="AO28" s="70">
        <v>373.01</v>
      </c>
    </row>
    <row r="29" spans="1:41" ht="18" customHeight="1">
      <c r="A29" s="61">
        <v>2542</v>
      </c>
      <c r="B29" s="52">
        <v>267.98</v>
      </c>
      <c r="C29" s="53">
        <v>335</v>
      </c>
      <c r="D29" s="54">
        <v>37114</v>
      </c>
      <c r="E29" s="62">
        <f t="shared" si="0"/>
        <v>265.32</v>
      </c>
      <c r="F29" s="67">
        <v>219.35</v>
      </c>
      <c r="G29" s="63">
        <v>37145</v>
      </c>
      <c r="H29" s="52">
        <v>265.32</v>
      </c>
      <c r="I29" s="71">
        <v>0.48</v>
      </c>
      <c r="J29" s="54">
        <v>37002</v>
      </c>
      <c r="K29" s="62">
        <f t="shared" si="1"/>
        <v>263.983</v>
      </c>
      <c r="L29" s="67">
        <v>0.48</v>
      </c>
      <c r="M29" s="63">
        <v>37002</v>
      </c>
      <c r="N29" s="52">
        <v>449.09</v>
      </c>
      <c r="O29" s="68">
        <v>14.2</v>
      </c>
      <c r="Q29" s="100">
        <f t="shared" si="2"/>
        <v>3.997000000000014</v>
      </c>
      <c r="R29" s="100">
        <f t="shared" si="3"/>
        <v>1.336999999999989</v>
      </c>
      <c r="T29" s="59"/>
      <c r="U29" s="59"/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v>268.18</v>
      </c>
      <c r="C30" s="53">
        <v>398</v>
      </c>
      <c r="D30" s="54">
        <v>37084</v>
      </c>
      <c r="E30" s="62">
        <f t="shared" si="0"/>
        <v>265.35</v>
      </c>
      <c r="F30" s="53">
        <v>352</v>
      </c>
      <c r="G30" s="63">
        <v>37084</v>
      </c>
      <c r="H30" s="52">
        <v>265.35</v>
      </c>
      <c r="I30" s="53">
        <v>0.555</v>
      </c>
      <c r="J30" s="54">
        <v>36982</v>
      </c>
      <c r="K30" s="62">
        <f t="shared" si="1"/>
        <v>263.983</v>
      </c>
      <c r="L30" s="67">
        <v>0.56</v>
      </c>
      <c r="M30" s="63">
        <v>36982</v>
      </c>
      <c r="N30" s="52">
        <v>382.243</v>
      </c>
      <c r="O30" s="68">
        <v>12.12</v>
      </c>
      <c r="Q30" s="100">
        <f t="shared" si="2"/>
        <v>4.197000000000003</v>
      </c>
      <c r="R30" s="100">
        <f t="shared" si="3"/>
        <v>1.3670000000000186</v>
      </c>
      <c r="T30" s="59"/>
      <c r="U30" s="59"/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v>267.64</v>
      </c>
      <c r="C31" s="53">
        <v>315.4</v>
      </c>
      <c r="D31" s="54">
        <v>37458</v>
      </c>
      <c r="E31" s="62">
        <f t="shared" si="0"/>
        <v>265.37</v>
      </c>
      <c r="F31" s="53">
        <v>293.5</v>
      </c>
      <c r="G31" s="63">
        <v>37458</v>
      </c>
      <c r="H31" s="52">
        <v>265.37</v>
      </c>
      <c r="I31" s="67">
        <v>0.28</v>
      </c>
      <c r="J31" s="54">
        <v>37357</v>
      </c>
      <c r="K31" s="62">
        <f t="shared" si="1"/>
        <v>263.983</v>
      </c>
      <c r="L31" s="67">
        <v>0.79</v>
      </c>
      <c r="M31" s="63">
        <v>37357</v>
      </c>
      <c r="N31" s="52">
        <v>366.985</v>
      </c>
      <c r="O31" s="68">
        <v>11.64</v>
      </c>
      <c r="Q31" s="100">
        <f t="shared" si="2"/>
        <v>3.6569999999999823</v>
      </c>
      <c r="R31" s="100">
        <f t="shared" si="3"/>
        <v>1.3870000000000005</v>
      </c>
      <c r="T31" s="59"/>
      <c r="U31" s="59"/>
      <c r="AN31" s="19">
        <v>39089</v>
      </c>
      <c r="AO31" s="72">
        <v>296.2</v>
      </c>
    </row>
    <row r="32" spans="1:41" ht="18" customHeight="1">
      <c r="A32" s="61">
        <v>2545</v>
      </c>
      <c r="B32" s="52">
        <v>268.34</v>
      </c>
      <c r="C32" s="53">
        <v>343.2</v>
      </c>
      <c r="D32" s="54">
        <v>37421</v>
      </c>
      <c r="E32" s="62">
        <f t="shared" si="0"/>
        <v>265.31</v>
      </c>
      <c r="F32" s="67">
        <v>144.26</v>
      </c>
      <c r="G32" s="63">
        <v>37513</v>
      </c>
      <c r="H32" s="52">
        <v>265.31</v>
      </c>
      <c r="I32" s="67">
        <v>1.05</v>
      </c>
      <c r="J32" s="54">
        <v>37336</v>
      </c>
      <c r="K32" s="62">
        <f t="shared" si="1"/>
        <v>263.983</v>
      </c>
      <c r="L32" s="67">
        <v>1.05</v>
      </c>
      <c r="M32" s="63">
        <v>37336</v>
      </c>
      <c r="N32" s="73">
        <v>334.88</v>
      </c>
      <c r="O32" s="58">
        <v>10.618944336</v>
      </c>
      <c r="Q32" s="100">
        <f t="shared" si="2"/>
        <v>4.356999999999971</v>
      </c>
      <c r="R32" s="100">
        <f t="shared" si="3"/>
        <v>1.3269999999999982</v>
      </c>
      <c r="T32" s="59"/>
      <c r="U32" s="59"/>
      <c r="AN32" s="19">
        <v>39455</v>
      </c>
      <c r="AO32" s="72">
        <v>394.4</v>
      </c>
    </row>
    <row r="33" spans="1:41" ht="18" customHeight="1">
      <c r="A33" s="61">
        <v>2546</v>
      </c>
      <c r="B33" s="52">
        <v>267.87</v>
      </c>
      <c r="C33" s="67">
        <v>160.95</v>
      </c>
      <c r="D33" s="54">
        <v>37460</v>
      </c>
      <c r="E33" s="62">
        <f t="shared" si="0"/>
        <v>265.2</v>
      </c>
      <c r="F33" s="67">
        <v>120.24</v>
      </c>
      <c r="G33" s="63">
        <v>37460</v>
      </c>
      <c r="H33" s="52">
        <v>265.2</v>
      </c>
      <c r="I33" s="67">
        <v>0.44</v>
      </c>
      <c r="J33" s="54">
        <v>37346</v>
      </c>
      <c r="K33" s="62">
        <f t="shared" si="1"/>
        <v>263.983</v>
      </c>
      <c r="L33" s="67">
        <v>0.44</v>
      </c>
      <c r="M33" s="63">
        <v>37346</v>
      </c>
      <c r="N33" s="52">
        <v>287.377</v>
      </c>
      <c r="O33" s="68">
        <v>9.11</v>
      </c>
      <c r="Q33" s="100">
        <f t="shared" si="2"/>
        <v>3.8870000000000005</v>
      </c>
      <c r="R33" s="100">
        <f t="shared" si="3"/>
        <v>1.2169999999999845</v>
      </c>
      <c r="T33" s="59"/>
      <c r="U33" s="59"/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100">
        <f t="shared" si="2"/>
        <v>4.34699999999998</v>
      </c>
      <c r="R34" s="100">
        <f t="shared" si="3"/>
        <v>1.1970000000000027</v>
      </c>
      <c r="T34" s="59"/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100">
        <f t="shared" si="2"/>
        <v>4.197000000000003</v>
      </c>
      <c r="R35" s="100">
        <f t="shared" si="3"/>
        <v>1.1370000000000005</v>
      </c>
      <c r="T35" s="59"/>
    </row>
    <row r="36" spans="1:20" ht="18" customHeight="1">
      <c r="A36" s="61">
        <v>2549</v>
      </c>
      <c r="B36" s="74">
        <v>268.18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v>265.21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100">
        <f t="shared" si="2"/>
        <v>4.197000000000003</v>
      </c>
      <c r="R36" s="100">
        <f t="shared" si="3"/>
        <v>1.2269999999999754</v>
      </c>
      <c r="T36" s="59"/>
    </row>
    <row r="37" spans="1:20" ht="18" customHeight="1">
      <c r="A37" s="61">
        <v>2550</v>
      </c>
      <c r="B37" s="74">
        <v>267.98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v>265.16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4" ref="O37:O46">N37*0.0317097</f>
        <v>9.39241314</v>
      </c>
      <c r="Q37" s="100">
        <f t="shared" si="2"/>
        <v>3.997000000000014</v>
      </c>
      <c r="R37" s="100">
        <f t="shared" si="3"/>
        <v>1.177000000000021</v>
      </c>
      <c r="T37" s="59"/>
    </row>
    <row r="38" spans="1:21" ht="18" customHeight="1">
      <c r="A38" s="61">
        <v>2551</v>
      </c>
      <c r="B38" s="74">
        <v>268.28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4"/>
        <v>12.506305679999999</v>
      </c>
      <c r="Q38" s="100">
        <f t="shared" si="2"/>
        <v>4.296999999999969</v>
      </c>
      <c r="R38" s="100">
        <f t="shared" si="3"/>
        <v>1.1669999999999732</v>
      </c>
      <c r="S38" s="31"/>
      <c r="T38" s="59"/>
      <c r="U38" s="31"/>
    </row>
    <row r="39" spans="1:21" ht="18" customHeight="1">
      <c r="A39" s="61">
        <v>2552</v>
      </c>
      <c r="B39" s="74">
        <v>267.83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4"/>
        <v>7.762851657000001</v>
      </c>
      <c r="Q39" s="100">
        <f t="shared" si="2"/>
        <v>3.84699999999998</v>
      </c>
      <c r="R39" s="100">
        <f t="shared" si="3"/>
        <v>1.0369999999999777</v>
      </c>
      <c r="S39" s="31"/>
      <c r="T39" s="59"/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4"/>
        <v>11.067636591</v>
      </c>
      <c r="Q40" s="100">
        <f t="shared" si="2"/>
        <v>5.416999999999973</v>
      </c>
      <c r="R40" s="100">
        <f t="shared" si="3"/>
        <v>1.0769999999999982</v>
      </c>
      <c r="S40" s="31"/>
      <c r="T40" s="59"/>
      <c r="U40" s="31"/>
    </row>
    <row r="41" spans="1:21" ht="18" customHeight="1">
      <c r="A41" s="61">
        <v>2554</v>
      </c>
      <c r="B41" s="74">
        <v>269.58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4"/>
        <v>21.385655873999998</v>
      </c>
      <c r="Q41" s="100">
        <f t="shared" si="2"/>
        <v>5.59699999999998</v>
      </c>
      <c r="R41" s="100">
        <f t="shared" si="3"/>
        <v>1.2370000000000232</v>
      </c>
      <c r="S41" s="31"/>
      <c r="T41" s="59"/>
      <c r="U41" s="31"/>
    </row>
    <row r="42" spans="1:21" ht="18" customHeight="1">
      <c r="A42" s="61">
        <v>2555</v>
      </c>
      <c r="B42" s="74">
        <v>268.01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4"/>
        <v>9.845227656</v>
      </c>
      <c r="Q42" s="100">
        <f t="shared" si="2"/>
        <v>4.026999999999987</v>
      </c>
      <c r="R42" s="100">
        <f t="shared" si="3"/>
        <v>1.3269999999999982</v>
      </c>
      <c r="S42" s="31"/>
      <c r="T42" s="85"/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4"/>
        <v>8.223593597999999</v>
      </c>
      <c r="Q43" s="100">
        <f t="shared" si="2"/>
        <v>3.836999999999989</v>
      </c>
      <c r="R43" s="100">
        <f t="shared" si="3"/>
        <v>1.34699999999998</v>
      </c>
      <c r="S43" s="31"/>
      <c r="T43" s="59"/>
      <c r="U43" s="31"/>
    </row>
    <row r="44" spans="1:21" ht="18" customHeight="1">
      <c r="A44" s="61">
        <v>2557</v>
      </c>
      <c r="B44" s="74">
        <v>269.3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4"/>
        <v>9.953040636</v>
      </c>
      <c r="Q44" s="100">
        <f t="shared" si="2"/>
        <v>5.317000000000007</v>
      </c>
      <c r="R44" s="100">
        <f t="shared" si="3"/>
        <v>1.4569999999999936</v>
      </c>
      <c r="S44" s="31"/>
      <c r="T44" s="59"/>
      <c r="U44" s="31"/>
    </row>
    <row r="45" spans="1:21" ht="18" customHeight="1">
      <c r="A45" s="61">
        <v>2558</v>
      </c>
      <c r="B45" s="74">
        <v>267.08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4"/>
        <v>6.864198759</v>
      </c>
      <c r="Q45" s="100">
        <f t="shared" si="2"/>
        <v>3.09699999999998</v>
      </c>
      <c r="R45" s="100">
        <f t="shared" si="3"/>
        <v>1.3070000000000164</v>
      </c>
      <c r="S45" s="31"/>
      <c r="T45" s="59"/>
      <c r="U45" s="31"/>
    </row>
    <row r="46" spans="1:21" ht="18" customHeight="1">
      <c r="A46" s="61">
        <v>2559</v>
      </c>
      <c r="B46" s="74">
        <v>268.98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4"/>
        <v>8.095803507</v>
      </c>
      <c r="Q46" s="100">
        <f t="shared" si="2"/>
        <v>4.997000000000014</v>
      </c>
      <c r="R46" s="100">
        <f t="shared" si="3"/>
        <v>1.2869999999999777</v>
      </c>
      <c r="S46" s="31"/>
      <c r="T46" s="59"/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100">
        <f t="shared" si="2"/>
        <v>4.706999999999994</v>
      </c>
      <c r="R47" s="100">
        <f t="shared" si="3"/>
        <v>1.257000000000005</v>
      </c>
      <c r="S47" s="31"/>
      <c r="T47" s="59"/>
      <c r="U47" s="31"/>
    </row>
    <row r="48" spans="1:21" ht="18" customHeight="1">
      <c r="A48" s="61">
        <v>2561</v>
      </c>
      <c r="B48" s="74">
        <v>268.58</v>
      </c>
      <c r="C48" s="78">
        <v>332.3</v>
      </c>
      <c r="D48" s="76">
        <v>43329</v>
      </c>
      <c r="E48" s="77">
        <v>267.54</v>
      </c>
      <c r="F48" s="78">
        <v>197.8</v>
      </c>
      <c r="G48" s="79">
        <v>43694</v>
      </c>
      <c r="H48" s="74">
        <v>265.18</v>
      </c>
      <c r="I48" s="78">
        <v>0.29</v>
      </c>
      <c r="J48" s="76">
        <v>43548</v>
      </c>
      <c r="K48" s="77">
        <v>265.18</v>
      </c>
      <c r="L48" s="78">
        <v>0.29</v>
      </c>
      <c r="M48" s="79">
        <v>43549</v>
      </c>
      <c r="N48" s="74">
        <v>410.5</v>
      </c>
      <c r="O48" s="84">
        <v>13.02</v>
      </c>
      <c r="Q48" s="100">
        <f t="shared" si="2"/>
        <v>4.59699999999998</v>
      </c>
      <c r="R48" s="100">
        <f t="shared" si="3"/>
        <v>1.1970000000000027</v>
      </c>
      <c r="S48" s="31"/>
      <c r="T48" s="59"/>
      <c r="U48" s="31"/>
    </row>
    <row r="49" spans="1:21" ht="18" customHeight="1">
      <c r="A49" s="61">
        <v>2562</v>
      </c>
      <c r="B49" s="74">
        <v>268.55</v>
      </c>
      <c r="C49" s="78">
        <v>362.5</v>
      </c>
      <c r="D49" s="76">
        <v>43686</v>
      </c>
      <c r="E49" s="77">
        <v>266.93</v>
      </c>
      <c r="F49" s="78">
        <v>139.6</v>
      </c>
      <c r="G49" s="79">
        <v>44052</v>
      </c>
      <c r="H49" s="74">
        <v>265.03</v>
      </c>
      <c r="I49" s="78">
        <v>0.03</v>
      </c>
      <c r="J49" s="76">
        <v>43862</v>
      </c>
      <c r="K49" s="77">
        <v>265.03</v>
      </c>
      <c r="L49" s="78">
        <v>0.03</v>
      </c>
      <c r="M49" s="79">
        <v>43862</v>
      </c>
      <c r="N49" s="74">
        <v>223.36</v>
      </c>
      <c r="O49" s="84">
        <v>7.08</v>
      </c>
      <c r="Q49" s="100">
        <f t="shared" si="2"/>
        <v>4.567000000000007</v>
      </c>
      <c r="R49" s="100">
        <f t="shared" si="3"/>
        <v>1.0469999999999686</v>
      </c>
      <c r="S49" s="31"/>
      <c r="T49" s="59"/>
      <c r="U49" s="31"/>
    </row>
    <row r="50" spans="1:21" ht="18" customHeight="1">
      <c r="A50" s="61">
        <v>2563</v>
      </c>
      <c r="B50" s="74">
        <v>267.94</v>
      </c>
      <c r="C50" s="78">
        <v>253</v>
      </c>
      <c r="D50" s="76">
        <v>44064</v>
      </c>
      <c r="E50" s="77">
        <v>267.03</v>
      </c>
      <c r="F50" s="78">
        <v>133.45</v>
      </c>
      <c r="G50" s="79">
        <v>44064</v>
      </c>
      <c r="H50" s="81">
        <v>264.96</v>
      </c>
      <c r="I50" s="78">
        <v>0.16</v>
      </c>
      <c r="J50" s="76">
        <v>44087</v>
      </c>
      <c r="K50" s="77">
        <v>265.01</v>
      </c>
      <c r="L50" s="78">
        <v>0.23</v>
      </c>
      <c r="M50" s="79">
        <v>44150</v>
      </c>
      <c r="N50" s="74">
        <v>205.48</v>
      </c>
      <c r="O50" s="84">
        <v>6.52</v>
      </c>
      <c r="Q50" s="100">
        <f t="shared" si="2"/>
        <v>3.9569999999999936</v>
      </c>
      <c r="R50" s="100">
        <f t="shared" si="3"/>
        <v>0.9769999999999754</v>
      </c>
      <c r="S50" s="31"/>
      <c r="U50" s="31"/>
    </row>
    <row r="51" spans="1:21" ht="18" customHeight="1">
      <c r="A51" s="61"/>
      <c r="B51" s="74"/>
      <c r="C51" s="72"/>
      <c r="D51" s="76"/>
      <c r="E51" s="77"/>
      <c r="F51" s="78"/>
      <c r="G51" s="79"/>
      <c r="H51" s="81"/>
      <c r="I51" s="78"/>
      <c r="J51" s="76"/>
      <c r="K51" s="77"/>
      <c r="L51" s="78"/>
      <c r="M51" s="79"/>
      <c r="N51" s="74"/>
      <c r="O51" s="84"/>
      <c r="Q51" s="100"/>
      <c r="R51" s="100"/>
      <c r="S51" s="31"/>
      <c r="U51" s="31"/>
    </row>
    <row r="52" spans="1:21" ht="18" customHeight="1">
      <c r="A52" s="61"/>
      <c r="B52" s="74"/>
      <c r="C52" s="72"/>
      <c r="D52" s="76"/>
      <c r="E52" s="77"/>
      <c r="F52" s="78"/>
      <c r="G52" s="79"/>
      <c r="H52" s="81"/>
      <c r="I52" s="78"/>
      <c r="J52" s="76"/>
      <c r="K52" s="77"/>
      <c r="L52" s="78"/>
      <c r="M52" s="79"/>
      <c r="N52" s="74"/>
      <c r="O52" s="84"/>
      <c r="Q52" s="100"/>
      <c r="R52" s="100"/>
      <c r="S52" s="31"/>
      <c r="U52" s="31"/>
    </row>
    <row r="53" spans="1:18" ht="18" customHeight="1">
      <c r="A53" s="61"/>
      <c r="B53" s="81"/>
      <c r="C53" s="86"/>
      <c r="D53" s="87"/>
      <c r="E53" s="77"/>
      <c r="F53" s="75"/>
      <c r="G53" s="88"/>
      <c r="H53" s="81"/>
      <c r="I53" s="75"/>
      <c r="J53" s="87"/>
      <c r="K53" s="77"/>
      <c r="L53" s="75"/>
      <c r="M53" s="88"/>
      <c r="N53" s="81"/>
      <c r="O53" s="82"/>
      <c r="Q53" s="86"/>
      <c r="R53" s="86"/>
    </row>
    <row r="54" spans="1:18" ht="22.5" customHeight="1">
      <c r="A54" s="89"/>
      <c r="B54" s="90"/>
      <c r="C54" s="91" t="s">
        <v>20</v>
      </c>
      <c r="D54" s="92"/>
      <c r="E54" s="93"/>
      <c r="F54" s="94"/>
      <c r="G54" s="95"/>
      <c r="H54" s="96"/>
      <c r="I54" s="97"/>
      <c r="J54" s="92"/>
      <c r="K54" s="98"/>
      <c r="L54" s="94"/>
      <c r="M54" s="95"/>
      <c r="N54" s="90"/>
      <c r="O54" s="99"/>
      <c r="Q54" s="86"/>
      <c r="R54" s="86"/>
    </row>
    <row r="55" spans="2:18" ht="21">
      <c r="B55" s="1"/>
      <c r="C55" s="1"/>
      <c r="F55" s="1"/>
      <c r="H55" s="1"/>
      <c r="I55" s="1"/>
      <c r="K55" s="1"/>
      <c r="L55" s="1"/>
      <c r="Q55" s="86"/>
      <c r="R55" s="86"/>
    </row>
    <row r="56" spans="17:18" ht="21">
      <c r="Q56" s="86"/>
      <c r="R56" s="86"/>
    </row>
    <row r="57" spans="17:18" ht="21">
      <c r="Q57" s="86"/>
      <c r="R57" s="86"/>
    </row>
    <row r="58" spans="17:18" ht="21">
      <c r="Q58" s="86"/>
      <c r="R58" s="86"/>
    </row>
    <row r="59" spans="17:18" ht="21">
      <c r="Q59" s="86"/>
      <c r="R59" s="86"/>
    </row>
    <row r="60" spans="17:18" ht="21">
      <c r="Q60" s="86"/>
      <c r="R60" s="86"/>
    </row>
    <row r="61" spans="17:18" ht="21">
      <c r="Q61" s="86"/>
      <c r="R61" s="86"/>
    </row>
    <row r="62" spans="17:18" ht="21">
      <c r="Q62" s="86"/>
      <c r="R62" s="86"/>
    </row>
    <row r="63" spans="17:18" ht="21">
      <c r="Q63" s="86"/>
      <c r="R63" s="86"/>
    </row>
    <row r="64" spans="17:18" ht="21">
      <c r="Q64" s="86"/>
      <c r="R64" s="86"/>
    </row>
    <row r="65" spans="17:18" ht="21">
      <c r="Q65" s="86"/>
      <c r="R65" s="86"/>
    </row>
    <row r="66" spans="17:18" ht="21">
      <c r="Q66" s="86"/>
      <c r="R66" s="86"/>
    </row>
    <row r="67" spans="17:18" ht="21">
      <c r="Q67" s="86"/>
      <c r="R67" s="86"/>
    </row>
    <row r="68" spans="17:18" ht="21">
      <c r="Q68" s="86"/>
      <c r="R68" s="86"/>
    </row>
    <row r="69" spans="17:18" ht="21">
      <c r="Q69" s="86"/>
      <c r="R69" s="86"/>
    </row>
    <row r="70" spans="17:18" ht="21">
      <c r="Q70" s="86"/>
      <c r="R70" s="86"/>
    </row>
    <row r="71" spans="17:18" ht="21">
      <c r="Q71" s="86"/>
      <c r="R71" s="86"/>
    </row>
    <row r="72" spans="17:18" ht="21">
      <c r="Q72" s="86"/>
      <c r="R72" s="86"/>
    </row>
    <row r="73" spans="17:18" ht="21">
      <c r="Q73" s="86"/>
      <c r="R73" s="86"/>
    </row>
    <row r="74" spans="17:18" ht="21">
      <c r="Q74" s="86"/>
      <c r="R74" s="86"/>
    </row>
    <row r="75" spans="17:18" ht="21">
      <c r="Q75" s="86"/>
      <c r="R75" s="86"/>
    </row>
    <row r="76" spans="17:18" ht="21">
      <c r="Q76" s="86"/>
      <c r="R76" s="86"/>
    </row>
    <row r="77" spans="17:18" ht="21">
      <c r="Q77" s="86"/>
      <c r="R77" s="86"/>
    </row>
    <row r="78" spans="17:18" ht="21">
      <c r="Q78" s="86"/>
      <c r="R78" s="86"/>
    </row>
    <row r="79" spans="17:18" ht="21">
      <c r="Q79" s="86"/>
      <c r="R79" s="86"/>
    </row>
    <row r="80" spans="17:18" ht="21">
      <c r="Q80" s="86"/>
      <c r="R80" s="86"/>
    </row>
    <row r="81" spans="17:18" ht="21">
      <c r="Q81" s="86"/>
      <c r="R81" s="86"/>
    </row>
    <row r="82" spans="17:18" ht="21">
      <c r="Q82" s="86"/>
      <c r="R82" s="86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2010-11-30T02:41:19Z</cp:lastPrinted>
  <dcterms:created xsi:type="dcterms:W3CDTF">1994-01-31T08:04:27Z</dcterms:created>
  <dcterms:modified xsi:type="dcterms:W3CDTF">2021-06-22T08:05:58Z</dcterms:modified>
  <cp:category/>
  <cp:version/>
  <cp:contentType/>
  <cp:contentStatus/>
</cp:coreProperties>
</file>