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<sst xmlns="http://schemas.openxmlformats.org/spreadsheetml/2006/main" count="32" uniqueCount="25">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</sst>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/>
      <protection/>
    </xf>
    <xf numFmtId="1" fontId="25" fillId="7" borderId="14" xfId="0" applyNumberFormat="1" applyFont="1" applyFill="1" applyBorder="1" applyAlignment="1" applyProtection="1">
      <alignment horizontal="center"/>
      <protection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9" xfId="0" applyNumberFormat="1" applyFont="1" applyFill="1" applyBorder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9" xfId="0" applyNumberFormat="1" applyFont="1" applyFill="1" applyBorder="1" applyAlignment="1">
      <alignment horizontal="center" vertical="center"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N.1 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9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'N.1-H.05'!$A$7:$A$53</c:f>
              <c:numCache>
                <c:ptCount val="47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</c:numCache>
            </c:numRef>
          </c:cat>
          <c:val>
            <c:numRef>
              <c:f>'N.1-H.05'!$N$7:$N$53</c:f>
              <c:numCache>
                <c:ptCount val="47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1982.463552</c:v>
                </c:pt>
                <c:pt idx="44">
                  <c:v>2926.2444480000004</c:v>
                </c:pt>
                <c:pt idx="45">
                  <c:v>2935.65</c:v>
                </c:pt>
                <c:pt idx="46">
                  <c:v>3902.9</c:v>
                </c:pt>
              </c:numCache>
            </c:numRef>
          </c:val>
        </c:ser>
        <c:gapWidth val="100"/>
        <c:axId val="30738782"/>
        <c:axId val="8213583"/>
      </c:barChart>
      <c:lineChart>
        <c:grouping val="standard"/>
        <c:varyColors val="0"/>
        <c:ser>
          <c:idx val="1"/>
          <c:order val="1"/>
          <c:tx>
            <c:v>ค่าเฉลี่ย 2950.9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'N.1-H.05'!$A$7:$A$52</c:f>
              <c:numCache>
                <c:ptCount val="46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</c:numCache>
            </c:numRef>
          </c:cat>
          <c:val>
            <c:numRef>
              <c:f>'N.1-H.05'!$P$7:$P$52</c:f>
              <c:numCache>
                <c:ptCount val="46"/>
                <c:pt idx="0">
                  <c:v>2950.879509634782</c:v>
                </c:pt>
                <c:pt idx="1">
                  <c:v>2950.879509634782</c:v>
                </c:pt>
                <c:pt idx="2">
                  <c:v>2950.879509634782</c:v>
                </c:pt>
                <c:pt idx="3">
                  <c:v>2950.879509634782</c:v>
                </c:pt>
                <c:pt idx="4">
                  <c:v>2950.879509634782</c:v>
                </c:pt>
                <c:pt idx="5">
                  <c:v>2950.879509634782</c:v>
                </c:pt>
                <c:pt idx="6">
                  <c:v>2950.879509634782</c:v>
                </c:pt>
                <c:pt idx="7">
                  <c:v>2950.879509634782</c:v>
                </c:pt>
                <c:pt idx="8">
                  <c:v>2950.879509634782</c:v>
                </c:pt>
                <c:pt idx="9">
                  <c:v>2950.879509634782</c:v>
                </c:pt>
                <c:pt idx="10">
                  <c:v>2950.879509634782</c:v>
                </c:pt>
                <c:pt idx="11">
                  <c:v>2950.879509634782</c:v>
                </c:pt>
                <c:pt idx="12">
                  <c:v>2950.879509634782</c:v>
                </c:pt>
                <c:pt idx="13">
                  <c:v>2950.879509634782</c:v>
                </c:pt>
                <c:pt idx="14">
                  <c:v>2950.879509634782</c:v>
                </c:pt>
                <c:pt idx="15">
                  <c:v>2950.879509634782</c:v>
                </c:pt>
                <c:pt idx="16">
                  <c:v>2950.879509634782</c:v>
                </c:pt>
                <c:pt idx="17">
                  <c:v>2950.879509634782</c:v>
                </c:pt>
                <c:pt idx="18">
                  <c:v>2950.879509634782</c:v>
                </c:pt>
                <c:pt idx="19">
                  <c:v>2950.879509634782</c:v>
                </c:pt>
                <c:pt idx="20">
                  <c:v>2950.879509634782</c:v>
                </c:pt>
                <c:pt idx="21">
                  <c:v>2950.879509634782</c:v>
                </c:pt>
                <c:pt idx="22">
                  <c:v>2950.879509634782</c:v>
                </c:pt>
                <c:pt idx="23">
                  <c:v>2950.879509634782</c:v>
                </c:pt>
                <c:pt idx="24">
                  <c:v>2950.879509634782</c:v>
                </c:pt>
                <c:pt idx="25">
                  <c:v>2950.879509634782</c:v>
                </c:pt>
                <c:pt idx="26">
                  <c:v>2950.879509634782</c:v>
                </c:pt>
                <c:pt idx="27">
                  <c:v>2950.879509634782</c:v>
                </c:pt>
                <c:pt idx="28">
                  <c:v>2950.879509634782</c:v>
                </c:pt>
                <c:pt idx="29">
                  <c:v>2950.879509634782</c:v>
                </c:pt>
                <c:pt idx="30">
                  <c:v>2950.879509634782</c:v>
                </c:pt>
                <c:pt idx="31">
                  <c:v>2950.879509634782</c:v>
                </c:pt>
                <c:pt idx="32">
                  <c:v>2950.879509634782</c:v>
                </c:pt>
                <c:pt idx="33">
                  <c:v>2950.879509634782</c:v>
                </c:pt>
                <c:pt idx="34">
                  <c:v>2950.879509634782</c:v>
                </c:pt>
                <c:pt idx="35">
                  <c:v>2950.879509634782</c:v>
                </c:pt>
                <c:pt idx="36">
                  <c:v>2950.879509634782</c:v>
                </c:pt>
                <c:pt idx="37">
                  <c:v>2950.879509634782</c:v>
                </c:pt>
                <c:pt idx="38">
                  <c:v>2950.879509634782</c:v>
                </c:pt>
                <c:pt idx="39">
                  <c:v>2950.879509634782</c:v>
                </c:pt>
                <c:pt idx="40">
                  <c:v>2950.879509634782</c:v>
                </c:pt>
                <c:pt idx="41">
                  <c:v>2950.879509634782</c:v>
                </c:pt>
                <c:pt idx="42">
                  <c:v>2950.879509634782</c:v>
                </c:pt>
                <c:pt idx="43">
                  <c:v>2950.879509634782</c:v>
                </c:pt>
                <c:pt idx="44">
                  <c:v>2950.879509634782</c:v>
                </c:pt>
                <c:pt idx="45">
                  <c:v>2950.879509634782</c:v>
                </c:pt>
              </c:numCache>
            </c:numRef>
          </c:val>
          <c:smooth val="0"/>
        </c:ser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13583"/>
        <c:crossesAt val="0"/>
        <c:auto val="1"/>
        <c:lblOffset val="100"/>
        <c:tickLblSkip val="2"/>
        <c:noMultiLvlLbl val="0"/>
      </c:catAx>
      <c:valAx>
        <c:axId val="821358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87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6"/>
  <sheetViews>
    <sheetView showGridLines="0" tabSelected="1" zoomScalePageLayoutView="0" workbookViewId="0" topLeftCell="A40">
      <selection activeCell="V59" sqref="V5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 aca="true" t="shared" si="0" ref="O7:O53">+N7*0.0317097</f>
        <v>59.881865868000006</v>
      </c>
      <c r="P7" s="37">
        <f aca="true" t="shared" si="1" ref="P7:P52">$N$57</f>
        <v>2950.879509634782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2" ref="N8:N49">SUM(B8:M8)</f>
        <v>2494.6600000000008</v>
      </c>
      <c r="O8" s="36">
        <f t="shared" si="0"/>
        <v>79.10492020200003</v>
      </c>
      <c r="P8" s="37">
        <f t="shared" si="1"/>
        <v>2950.879509634782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2"/>
        <v>1341.7000000000003</v>
      </c>
      <c r="O9" s="36">
        <f t="shared" si="0"/>
        <v>42.54490449000001</v>
      </c>
      <c r="P9" s="37">
        <f t="shared" si="1"/>
        <v>2950.879509634782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2"/>
        <v>1960.5800000000004</v>
      </c>
      <c r="O10" s="36">
        <f t="shared" si="0"/>
        <v>62.16940362600001</v>
      </c>
      <c r="P10" s="37">
        <f t="shared" si="1"/>
        <v>2950.879509634782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2"/>
        <v>1978.8999999999999</v>
      </c>
      <c r="O11" s="36">
        <f t="shared" si="0"/>
        <v>62.750325329999995</v>
      </c>
      <c r="P11" s="37">
        <f t="shared" si="1"/>
        <v>2950.879509634782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2"/>
        <v>914.1</v>
      </c>
      <c r="O12" s="36">
        <f t="shared" si="0"/>
        <v>28.985836770000002</v>
      </c>
      <c r="P12" s="37">
        <f t="shared" si="1"/>
        <v>2950.879509634782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2"/>
        <v>2141.4199999999996</v>
      </c>
      <c r="O13" s="36">
        <f t="shared" si="0"/>
        <v>67.90378577399999</v>
      </c>
      <c r="P13" s="37">
        <f t="shared" si="1"/>
        <v>2950.879509634782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2"/>
        <v>1850.4200000000005</v>
      </c>
      <c r="O14" s="36">
        <f t="shared" si="0"/>
        <v>58.67626307400002</v>
      </c>
      <c r="P14" s="37">
        <f t="shared" si="1"/>
        <v>2950.879509634782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2"/>
        <v>4043.629999999999</v>
      </c>
      <c r="O15" s="36">
        <f t="shared" si="0"/>
        <v>128.22229421099996</v>
      </c>
      <c r="P15" s="37">
        <f t="shared" si="1"/>
        <v>2950.879509634782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2"/>
        <v>3932.7899999999995</v>
      </c>
      <c r="O16" s="36">
        <f t="shared" si="0"/>
        <v>124.70759106299998</v>
      </c>
      <c r="P16" s="37">
        <f t="shared" si="1"/>
        <v>2950.879509634782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2"/>
        <v>3005.69</v>
      </c>
      <c r="O17" s="36">
        <f t="shared" si="0"/>
        <v>95.309528193</v>
      </c>
      <c r="P17" s="37">
        <f t="shared" si="1"/>
        <v>2950.879509634782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2"/>
        <v>3413.2999999999997</v>
      </c>
      <c r="O18" s="36">
        <f t="shared" si="0"/>
        <v>108.23471900999999</v>
      </c>
      <c r="P18" s="37">
        <f t="shared" si="1"/>
        <v>2950.879509634782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2"/>
        <v>4205.78</v>
      </c>
      <c r="O19" s="36">
        <f t="shared" si="0"/>
        <v>133.364022066</v>
      </c>
      <c r="P19" s="37">
        <f t="shared" si="1"/>
        <v>2950.879509634782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2"/>
        <v>2906.49</v>
      </c>
      <c r="O20" s="36">
        <f t="shared" si="0"/>
        <v>92.16392595299999</v>
      </c>
      <c r="P20" s="37">
        <f t="shared" si="1"/>
        <v>2950.879509634782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2"/>
        <v>2072.4100000000003</v>
      </c>
      <c r="O21" s="36">
        <f t="shared" si="0"/>
        <v>65.71549937700001</v>
      </c>
      <c r="P21" s="37">
        <f t="shared" si="1"/>
        <v>2950.879509634782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2"/>
        <v>1343.88</v>
      </c>
      <c r="O22" s="36">
        <f t="shared" si="0"/>
        <v>42.61403163600001</v>
      </c>
      <c r="P22" s="37">
        <f t="shared" si="1"/>
        <v>2950.879509634782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2"/>
        <v>2116.64</v>
      </c>
      <c r="O23" s="36">
        <f t="shared" si="0"/>
        <v>67.118019408</v>
      </c>
      <c r="P23" s="37">
        <f t="shared" si="1"/>
        <v>2950.879509634782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2"/>
        <v>2218.1099999999997</v>
      </c>
      <c r="O24" s="36">
        <f t="shared" si="0"/>
        <v>70.33560266699999</v>
      </c>
      <c r="P24" s="37">
        <f t="shared" si="1"/>
        <v>2950.879509634782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2"/>
        <v>2204.9700000000003</v>
      </c>
      <c r="O25" s="36">
        <f t="shared" si="0"/>
        <v>69.918937209</v>
      </c>
      <c r="P25" s="37">
        <f t="shared" si="1"/>
        <v>2950.879509634782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2"/>
        <v>2114.1900000000005</v>
      </c>
      <c r="O26" s="36">
        <f t="shared" si="0"/>
        <v>67.04033064300002</v>
      </c>
      <c r="P26" s="37">
        <f t="shared" si="1"/>
        <v>2950.879509634782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2"/>
        <v>1776.57</v>
      </c>
      <c r="O27" s="36">
        <f t="shared" si="0"/>
        <v>56.334501728999996</v>
      </c>
      <c r="P27" s="37">
        <f t="shared" si="1"/>
        <v>2950.879509634782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2"/>
        <v>2016.5099999999998</v>
      </c>
      <c r="O28" s="36">
        <f t="shared" si="0"/>
        <v>63.94292714699999</v>
      </c>
      <c r="P28" s="37">
        <f t="shared" si="1"/>
        <v>2950.879509634782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2"/>
        <v>4917.7</v>
      </c>
      <c r="O29" s="36">
        <f t="shared" si="0"/>
        <v>155.93879169</v>
      </c>
      <c r="P29" s="37">
        <f t="shared" si="1"/>
        <v>2950.879509634782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2"/>
        <v>5326.400000000001</v>
      </c>
      <c r="O30" s="36">
        <f t="shared" si="0"/>
        <v>168.89854608000002</v>
      </c>
      <c r="P30" s="37">
        <f t="shared" si="1"/>
        <v>2950.879509634782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2"/>
        <v>3206</v>
      </c>
      <c r="O31" s="36">
        <f t="shared" si="0"/>
        <v>101.6612982</v>
      </c>
      <c r="P31" s="37">
        <f t="shared" si="1"/>
        <v>2950.879509634782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2"/>
        <v>2431.6359999999995</v>
      </c>
      <c r="O32" s="36">
        <f t="shared" si="0"/>
        <v>77.10644806919998</v>
      </c>
      <c r="P32" s="37">
        <f t="shared" si="1"/>
        <v>2950.879509634782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2"/>
        <v>1775.916</v>
      </c>
      <c r="O33" s="36">
        <f t="shared" si="0"/>
        <v>56.3137635852</v>
      </c>
      <c r="P33" s="37">
        <f t="shared" si="1"/>
        <v>2950.879509634782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2"/>
        <v>3842.0800000000004</v>
      </c>
      <c r="O34" s="36">
        <f t="shared" si="0"/>
        <v>121.83120417600001</v>
      </c>
      <c r="P34" s="37">
        <f t="shared" si="1"/>
        <v>2950.879509634782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2"/>
        <v>3173.883</v>
      </c>
      <c r="O35" s="36">
        <f t="shared" si="0"/>
        <v>100.6428777651</v>
      </c>
      <c r="P35" s="37">
        <f t="shared" si="1"/>
        <v>2950.879509634782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2"/>
        <v>3990.8699999999994</v>
      </c>
      <c r="O36" s="36">
        <f t="shared" si="0"/>
        <v>126.54929043899999</v>
      </c>
      <c r="P36" s="37">
        <f t="shared" si="1"/>
        <v>2950.879509634782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2"/>
        <v>4180.16</v>
      </c>
      <c r="O37" s="36">
        <f t="shared" si="0"/>
        <v>132.551619552</v>
      </c>
      <c r="P37" s="37">
        <f t="shared" si="1"/>
        <v>2950.879509634782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2"/>
        <v>2512.66</v>
      </c>
      <c r="O38" s="36">
        <f t="shared" si="0"/>
        <v>79.675694802</v>
      </c>
      <c r="P38" s="37">
        <f t="shared" si="1"/>
        <v>2950.879509634782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2"/>
        <v>3876.6700000000005</v>
      </c>
      <c r="O39" s="36">
        <f t="shared" si="0"/>
        <v>122.92804269900002</v>
      </c>
      <c r="P39" s="37">
        <f t="shared" si="1"/>
        <v>2950.879509634782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2"/>
        <v>3171.0009600000003</v>
      </c>
      <c r="O40" s="36">
        <f t="shared" si="0"/>
        <v>100.551489141312</v>
      </c>
      <c r="P40" s="37">
        <f t="shared" si="1"/>
        <v>2950.879509634782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2"/>
        <v>3955.3436160000006</v>
      </c>
      <c r="O41" s="36">
        <f t="shared" si="0"/>
        <v>125.42275946027522</v>
      </c>
      <c r="P41" s="37">
        <f t="shared" si="1"/>
        <v>2950.879509634782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2"/>
        <v>2665.6421760000003</v>
      </c>
      <c r="O42" s="36">
        <f t="shared" si="0"/>
        <v>84.52671370830721</v>
      </c>
      <c r="P42" s="37">
        <f t="shared" si="1"/>
        <v>2950.879509634782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2"/>
        <v>5106.082752000001</v>
      </c>
      <c r="O43" s="36">
        <f t="shared" si="0"/>
        <v>161.91235224109442</v>
      </c>
      <c r="P43" s="37">
        <f t="shared" si="1"/>
        <v>2950.879509634782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2"/>
        <v>2332.2038399999997</v>
      </c>
      <c r="O44" s="36">
        <f t="shared" si="0"/>
        <v>73.953484105248</v>
      </c>
      <c r="P44" s="37">
        <f t="shared" si="1"/>
        <v>2950.879509634782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2"/>
        <v>3836.0649599999997</v>
      </c>
      <c r="O45" s="36">
        <f t="shared" si="0"/>
        <v>121.64046906211199</v>
      </c>
      <c r="P45" s="37">
        <f t="shared" si="1"/>
        <v>2950.879509634782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2"/>
        <v>6078.375360000003</v>
      </c>
      <c r="O46" s="36">
        <f t="shared" si="0"/>
        <v>192.7434591529921</v>
      </c>
      <c r="P46" s="37">
        <f t="shared" si="1"/>
        <v>2950.879509634782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2"/>
        <v>2621.450304</v>
      </c>
      <c r="O47" s="36">
        <f t="shared" si="0"/>
        <v>83.1254027047488</v>
      </c>
      <c r="P47" s="37">
        <f t="shared" si="1"/>
        <v>2950.879509634782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2"/>
        <v>2509.593408</v>
      </c>
      <c r="O48" s="36">
        <f t="shared" si="0"/>
        <v>79.57845408965761</v>
      </c>
      <c r="P48" s="37">
        <f t="shared" si="1"/>
        <v>2950.879509634782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2"/>
        <v>2547.58608</v>
      </c>
      <c r="O49" s="36">
        <f t="shared" si="0"/>
        <v>80.783190320976</v>
      </c>
      <c r="P49" s="37">
        <f t="shared" si="1"/>
        <v>2950.879509634782</v>
      </c>
    </row>
    <row r="50" spans="1:16" ht="15" customHeight="1">
      <c r="A50" s="18">
        <v>2558</v>
      </c>
      <c r="B50" s="34">
        <v>38.352959999999996</v>
      </c>
      <c r="C50" s="34">
        <v>32.79744</v>
      </c>
      <c r="D50" s="34">
        <v>45.84556799999999</v>
      </c>
      <c r="E50" s="34">
        <v>180.35568</v>
      </c>
      <c r="F50" s="34">
        <v>567.66096</v>
      </c>
      <c r="G50" s="34">
        <v>501.9191999999998</v>
      </c>
      <c r="H50" s="34">
        <v>327.11904000000004</v>
      </c>
      <c r="I50" s="34">
        <v>110.961792</v>
      </c>
      <c r="J50" s="34">
        <v>85.979232</v>
      </c>
      <c r="K50" s="34">
        <v>47.692800000000005</v>
      </c>
      <c r="L50" s="34">
        <v>28.041120000000042</v>
      </c>
      <c r="M50" s="34">
        <v>15.737760000000002</v>
      </c>
      <c r="N50" s="35">
        <f>SUM(B50:M50)</f>
        <v>1982.463552</v>
      </c>
      <c r="O50" s="36">
        <f t="shared" si="0"/>
        <v>62.863324494854396</v>
      </c>
      <c r="P50" s="37">
        <f t="shared" si="1"/>
        <v>2950.879509634782</v>
      </c>
    </row>
    <row r="51" spans="1:16" ht="15" customHeight="1">
      <c r="A51" s="18">
        <v>2559</v>
      </c>
      <c r="B51" s="34">
        <v>22.918464000000004</v>
      </c>
      <c r="C51" s="34">
        <v>69.98313600000002</v>
      </c>
      <c r="D51" s="34">
        <v>102.67171200000001</v>
      </c>
      <c r="E51" s="34">
        <v>375.9048</v>
      </c>
      <c r="F51" s="34">
        <v>1041.3800640000004</v>
      </c>
      <c r="G51" s="34">
        <v>739.977984</v>
      </c>
      <c r="H51" s="34">
        <v>284.362272</v>
      </c>
      <c r="I51" s="34">
        <v>121.91731199999998</v>
      </c>
      <c r="J51" s="34">
        <v>67.900032</v>
      </c>
      <c r="K51" s="34">
        <v>60.8256</v>
      </c>
      <c r="L51" s="34">
        <v>25.820640000000004</v>
      </c>
      <c r="M51" s="34">
        <v>12.582432000000004</v>
      </c>
      <c r="N51" s="35">
        <f>SUM(B51:M51)</f>
        <v>2926.2444480000004</v>
      </c>
      <c r="O51" s="36">
        <f t="shared" si="0"/>
        <v>92.79033357274561</v>
      </c>
      <c r="P51" s="37">
        <f t="shared" si="1"/>
        <v>2950.879509634782</v>
      </c>
    </row>
    <row r="52" spans="1:16" ht="15" customHeight="1">
      <c r="A52" s="42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>SUM(B52:M52)</f>
        <v>2935.65</v>
      </c>
      <c r="O52" s="36">
        <f t="shared" si="0"/>
        <v>93.088580805</v>
      </c>
      <c r="P52" s="37">
        <f t="shared" si="1"/>
        <v>2950.879509634782</v>
      </c>
    </row>
    <row r="53" spans="1:16" ht="15" customHeight="1">
      <c r="A53" s="42">
        <v>2561</v>
      </c>
      <c r="B53" s="43">
        <v>32.3</v>
      </c>
      <c r="C53" s="43">
        <v>93.7</v>
      </c>
      <c r="D53" s="43">
        <v>360.9</v>
      </c>
      <c r="E53" s="43">
        <v>1009.4</v>
      </c>
      <c r="F53" s="43">
        <v>1048.2</v>
      </c>
      <c r="G53" s="43">
        <v>766.8</v>
      </c>
      <c r="H53" s="43">
        <v>306.7</v>
      </c>
      <c r="I53" s="43">
        <v>127.2</v>
      </c>
      <c r="J53" s="43">
        <v>70</v>
      </c>
      <c r="K53" s="43">
        <v>51.6</v>
      </c>
      <c r="L53" s="43">
        <v>22.8</v>
      </c>
      <c r="M53" s="43">
        <v>13.3</v>
      </c>
      <c r="N53" s="44">
        <f>SUM(B53:M53)</f>
        <v>3902.9</v>
      </c>
      <c r="O53" s="46">
        <f t="shared" si="0"/>
        <v>123.75978813</v>
      </c>
      <c r="P53" s="38"/>
    </row>
    <row r="54" spans="1:16" ht="1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5"/>
      <c r="P54" s="38"/>
    </row>
    <row r="55" spans="1:16" ht="15" customHeight="1">
      <c r="A55" s="1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41"/>
      <c r="P55" s="38"/>
    </row>
    <row r="56" spans="1:16" ht="15" customHeight="1">
      <c r="A56" s="19" t="s">
        <v>19</v>
      </c>
      <c r="B56" s="39">
        <f>MAX(B7:B52)</f>
        <v>57.25382399999999</v>
      </c>
      <c r="C56" s="39">
        <f aca="true" t="shared" si="3" ref="C56:O56">MAX(C7:C52)</f>
        <v>302.27</v>
      </c>
      <c r="D56" s="39">
        <f t="shared" si="3"/>
        <v>737.22528</v>
      </c>
      <c r="E56" s="39">
        <f t="shared" si="3"/>
        <v>1404.42</v>
      </c>
      <c r="F56" s="39">
        <f t="shared" si="3"/>
        <v>2078.8</v>
      </c>
      <c r="G56" s="39">
        <f t="shared" si="3"/>
        <v>1382.07</v>
      </c>
      <c r="H56" s="39">
        <f t="shared" si="3"/>
        <v>580.02912</v>
      </c>
      <c r="I56" s="39">
        <f t="shared" si="3"/>
        <v>258.1</v>
      </c>
      <c r="J56" s="39">
        <f t="shared" si="3"/>
        <v>127.36</v>
      </c>
      <c r="K56" s="39">
        <f t="shared" si="3"/>
        <v>81.09</v>
      </c>
      <c r="L56" s="39">
        <f t="shared" si="3"/>
        <v>62.6</v>
      </c>
      <c r="M56" s="39">
        <f t="shared" si="3"/>
        <v>59.5</v>
      </c>
      <c r="N56" s="39">
        <f t="shared" si="3"/>
        <v>6078.375360000003</v>
      </c>
      <c r="O56" s="39">
        <f t="shared" si="3"/>
        <v>192.7434591529921</v>
      </c>
      <c r="P56" s="40"/>
    </row>
    <row r="57" spans="1:16" ht="15" customHeight="1">
      <c r="A57" s="19" t="s">
        <v>16</v>
      </c>
      <c r="B57" s="39">
        <f>AVERAGE(B7:B52)</f>
        <v>27.849846260869565</v>
      </c>
      <c r="C57" s="39">
        <f aca="true" t="shared" si="4" ref="C57:O57">AVERAGE(C7:C52)</f>
        <v>75.12715304347826</v>
      </c>
      <c r="D57" s="39">
        <f t="shared" si="4"/>
        <v>160.6887466086956</v>
      </c>
      <c r="E57" s="39">
        <f t="shared" si="4"/>
        <v>496.6380810434782</v>
      </c>
      <c r="F57" s="39">
        <f t="shared" si="4"/>
        <v>903.2854604444445</v>
      </c>
      <c r="G57" s="39">
        <f t="shared" si="4"/>
        <v>699.2449889777778</v>
      </c>
      <c r="H57" s="39">
        <f t="shared" si="4"/>
        <v>295.0705377777777</v>
      </c>
      <c r="I57" s="39">
        <f t="shared" si="4"/>
        <v>124.6491311304348</v>
      </c>
      <c r="J57" s="39">
        <f t="shared" si="4"/>
        <v>71.63457078260868</v>
      </c>
      <c r="K57" s="39">
        <f t="shared" si="4"/>
        <v>46.07210086956522</v>
      </c>
      <c r="L57" s="39">
        <f t="shared" si="4"/>
        <v>27.571878086956527</v>
      </c>
      <c r="M57" s="39">
        <f t="shared" si="4"/>
        <v>23.04701460869565</v>
      </c>
      <c r="N57" s="39">
        <f>SUM(B57:M57)</f>
        <v>2950.879509634782</v>
      </c>
      <c r="O57" s="39">
        <f t="shared" si="4"/>
        <v>92.2634092470179</v>
      </c>
      <c r="P57" s="40"/>
    </row>
    <row r="58" spans="1:16" ht="15" customHeight="1">
      <c r="A58" s="19" t="s">
        <v>20</v>
      </c>
      <c r="B58" s="39">
        <f>MIN(B7:B52)</f>
        <v>6.88</v>
      </c>
      <c r="C58" s="39">
        <f aca="true" t="shared" si="5" ref="C58:O58">MIN(C7:C52)</f>
        <v>15.4</v>
      </c>
      <c r="D58" s="39">
        <f t="shared" si="5"/>
        <v>25.4</v>
      </c>
      <c r="E58" s="39">
        <f t="shared" si="5"/>
        <v>82.87</v>
      </c>
      <c r="F58" s="39">
        <f t="shared" si="5"/>
        <v>379.379</v>
      </c>
      <c r="G58" s="39">
        <f t="shared" si="5"/>
        <v>178</v>
      </c>
      <c r="H58" s="39">
        <f t="shared" si="5"/>
        <v>118</v>
      </c>
      <c r="I58" s="39">
        <f t="shared" si="5"/>
        <v>41.7</v>
      </c>
      <c r="J58" s="39">
        <f t="shared" si="5"/>
        <v>27.47</v>
      </c>
      <c r="K58" s="39">
        <f t="shared" si="5"/>
        <v>13.42</v>
      </c>
      <c r="L58" s="39">
        <f t="shared" si="5"/>
        <v>9.44</v>
      </c>
      <c r="M58" s="39">
        <f t="shared" si="5"/>
        <v>7.7500800000000005</v>
      </c>
      <c r="N58" s="39">
        <f t="shared" si="5"/>
        <v>914.1</v>
      </c>
      <c r="O58" s="39">
        <f t="shared" si="5"/>
        <v>28.985836770000002</v>
      </c>
      <c r="P58" s="40"/>
    </row>
    <row r="59" spans="1:15" ht="21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7"/>
    </row>
    <row r="61" spans="1:15" ht="18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8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24.75" customHeight="1">
      <c r="A67" s="28"/>
      <c r="B67" s="29"/>
      <c r="C67" s="30"/>
      <c r="D67" s="27"/>
      <c r="E67" s="29"/>
      <c r="F67" s="29"/>
      <c r="G67" s="29"/>
      <c r="H67" s="29"/>
      <c r="I67" s="29"/>
      <c r="J67" s="29"/>
      <c r="K67" s="29"/>
      <c r="L67" s="29"/>
      <c r="M67" s="29"/>
      <c r="N67" s="31"/>
      <c r="O67" s="27"/>
    </row>
    <row r="68" spans="1:15" ht="24.75" customHeight="1">
      <c r="A68" s="28"/>
      <c r="B68" s="29"/>
      <c r="C68" s="29"/>
      <c r="D68" s="29"/>
      <c r="E68" s="27"/>
      <c r="F68" s="29"/>
      <c r="G68" s="29"/>
      <c r="H68" s="29"/>
      <c r="I68" s="29"/>
      <c r="J68" s="29"/>
      <c r="K68" s="29"/>
      <c r="L68" s="29"/>
      <c r="M68" s="29"/>
      <c r="N68" s="31"/>
      <c r="O68" s="27"/>
    </row>
    <row r="69" spans="1:15" ht="24.75" customHeight="1">
      <c r="A69" s="28"/>
      <c r="B69" s="29"/>
      <c r="C69" s="29"/>
      <c r="D69" s="29"/>
      <c r="E69" s="27"/>
      <c r="F69" s="29"/>
      <c r="G69" s="29"/>
      <c r="H69" s="29"/>
      <c r="I69" s="29"/>
      <c r="J69" s="29"/>
      <c r="K69" s="29"/>
      <c r="L69" s="29"/>
      <c r="M69" s="29"/>
      <c r="N69" s="31"/>
      <c r="O69" s="27"/>
    </row>
    <row r="70" spans="1:15" ht="24.75" customHeight="1">
      <c r="A70" s="28"/>
      <c r="B70" s="29"/>
      <c r="C70" s="29"/>
      <c r="D70" s="29"/>
      <c r="E70" s="27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/>
    <row r="88" ht="18" customHeight="1"/>
    <row r="89" ht="18" customHeight="1"/>
    <row r="90" ht="18" customHeight="1"/>
    <row r="9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2016-07-05T06:22:25Z</cp:lastPrinted>
  <dcterms:created xsi:type="dcterms:W3CDTF">1994-01-31T08:04:27Z</dcterms:created>
  <dcterms:modified xsi:type="dcterms:W3CDTF">2019-04-18T03:16:08Z</dcterms:modified>
  <cp:category/>
  <cp:version/>
  <cp:contentType/>
  <cp:contentStatus/>
</cp:coreProperties>
</file>