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Kh.72" sheetId="1" r:id="rId1"/>
    <sheet name="KH.72-H.05" sheetId="2" r:id="rId2"/>
  </sheets>
  <definedNames>
    <definedName name="_Regression_Int" localSheetId="1" hidden="1">1</definedName>
    <definedName name="Print_Area_MI">'KH.72-H.05'!$A$1:$N$43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<sst xmlns="http://schemas.openxmlformats.org/spreadsheetml/2006/main" count="29" uniqueCount="24">
  <si>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</si>
  <si>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</si>
  <si>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</si>
  <si>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</si>
  <si>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</si>
  <si>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</si>
  <si>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</si>
  <si>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</si>
  <si>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</si>
  <si>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</si>
  <si>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</si>
  <si>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</si>
  <si>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</si>
  <si>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</si>
  <si>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</si>
  <si>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</si>
  <si>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</si>
  <si>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</si>
  <si>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</si>
  <si>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</si>
  <si>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</si>
  <si>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Kh.72  :  บ้านแม่คำหลักเจ็ด อ.แม่จัน  จ.เชียงราย</t>
  </si>
  <si>
    <t>แม่น้ำ  :  น้ำแม่คำ (Kh.72)</t>
  </si>
  <si>
    <t xml:space="preserve"> พี้นที่รับน้ำ    644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</si>
</sst>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5" borderId="14" xfId="0" applyNumberFormat="1" applyFont="1" applyFill="1" applyBorder="1" applyAlignment="1" applyProtection="1">
      <alignment horizontal="center"/>
      <protection/>
    </xf>
    <xf numFmtId="1" fontId="25" fillId="7" borderId="14" xfId="0" applyNumberFormat="1" applyFont="1" applyFill="1" applyBorder="1" applyAlignment="1" applyProtection="1">
      <alignment horizontal="center"/>
      <protection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4" xfId="0" applyNumberFormat="1" applyFont="1" applyFill="1" applyBorder="1" applyAlignment="1" applyProtection="1">
      <alignment horizont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5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675"/>
          <c:w val="0.871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'KH.72-H.05'!$A$7:$A$32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'KH.72-H.05'!$N$7:$N$32</c:f>
              <c:numCache>
                <c:ptCount val="26"/>
                <c:pt idx="0">
                  <c:v>204.55999999999997</c:v>
                </c:pt>
                <c:pt idx="1">
                  <c:v>558.54</c:v>
                </c:pt>
                <c:pt idx="2">
                  <c:v>485.62</c:v>
                </c:pt>
                <c:pt idx="3">
                  <c:v>365.218</c:v>
                </c:pt>
                <c:pt idx="4">
                  <c:v>361.829</c:v>
                </c:pt>
                <c:pt idx="5">
                  <c:v>301.63000000000005</c:v>
                </c:pt>
                <c:pt idx="6">
                  <c:v>416.46299999999997</c:v>
                </c:pt>
                <c:pt idx="7">
                  <c:v>308.941</c:v>
                </c:pt>
                <c:pt idx="8">
                  <c:v>422.0560000000001</c:v>
                </c:pt>
                <c:pt idx="9">
                  <c:v>440.6460000000001</c:v>
                </c:pt>
                <c:pt idx="10">
                  <c:v>268.43800000000005</c:v>
                </c:pt>
                <c:pt idx="11">
                  <c:v>467.4649999999999</c:v>
                </c:pt>
                <c:pt idx="12">
                  <c:v>271.93103999999994</c:v>
                </c:pt>
                <c:pt idx="13">
                  <c:v>423.86025600000005</c:v>
                </c:pt>
                <c:pt idx="14">
                  <c:v>389.991456</c:v>
                </c:pt>
                <c:pt idx="15">
                  <c:v>330.62688</c:v>
                </c:pt>
                <c:pt idx="16">
                  <c:v>242.327808</c:v>
                </c:pt>
                <c:pt idx="17">
                  <c:v>261.682272</c:v>
                </c:pt>
                <c:pt idx="18">
                  <c:v>486.9564480000001</c:v>
                </c:pt>
                <c:pt idx="19">
                  <c:v>388.50192</c:v>
                </c:pt>
                <c:pt idx="20">
                  <c:v>454.7603520000001</c:v>
                </c:pt>
                <c:pt idx="21">
                  <c:v>376.07587199999995</c:v>
                </c:pt>
                <c:pt idx="22">
                  <c:v>170.94326400000003</c:v>
                </c:pt>
                <c:pt idx="23">
                  <c:v>230.967936</c:v>
                </c:pt>
                <c:pt idx="24">
                  <c:v>411.41999999999996</c:v>
                </c:pt>
                <c:pt idx="25">
                  <c:v>438.9999999999999</c:v>
                </c:pt>
              </c:numCache>
            </c:numRef>
          </c:val>
        </c:ser>
        <c:gapWidth val="100"/>
        <c:axId val="14156189"/>
        <c:axId val="60296838"/>
      </c:barChart>
      <c:lineChart>
        <c:grouping val="standard"/>
        <c:varyColors val="0"/>
        <c:ser>
          <c:idx val="1"/>
          <c:order val="1"/>
          <c:tx>
            <c:v>ค่าเฉลี่ย 361.8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'KH.72-H.05'!$A$7:$A$31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'KH.72-H.05'!$P$7:$P$31</c:f>
              <c:numCache>
                <c:ptCount val="25"/>
                <c:pt idx="0">
                  <c:v>361.75668505333334</c:v>
                </c:pt>
                <c:pt idx="1">
                  <c:v>361.75668505333334</c:v>
                </c:pt>
                <c:pt idx="2">
                  <c:v>361.75668505333334</c:v>
                </c:pt>
                <c:pt idx="3">
                  <c:v>361.75668505333334</c:v>
                </c:pt>
                <c:pt idx="4">
                  <c:v>361.75668505333334</c:v>
                </c:pt>
                <c:pt idx="5">
                  <c:v>361.75668505333334</c:v>
                </c:pt>
                <c:pt idx="6">
                  <c:v>361.75668505333334</c:v>
                </c:pt>
                <c:pt idx="7">
                  <c:v>361.75668505333334</c:v>
                </c:pt>
                <c:pt idx="8">
                  <c:v>361.75668505333334</c:v>
                </c:pt>
                <c:pt idx="9">
                  <c:v>361.75668505333334</c:v>
                </c:pt>
                <c:pt idx="10">
                  <c:v>361.75668505333334</c:v>
                </c:pt>
                <c:pt idx="11">
                  <c:v>361.75668505333334</c:v>
                </c:pt>
                <c:pt idx="12">
                  <c:v>361.75668505333334</c:v>
                </c:pt>
                <c:pt idx="13">
                  <c:v>361.75668505333334</c:v>
                </c:pt>
                <c:pt idx="14">
                  <c:v>361.75668505333334</c:v>
                </c:pt>
                <c:pt idx="15">
                  <c:v>361.75668505333334</c:v>
                </c:pt>
                <c:pt idx="16">
                  <c:v>361.75668505333334</c:v>
                </c:pt>
                <c:pt idx="17">
                  <c:v>361.75668505333334</c:v>
                </c:pt>
                <c:pt idx="18">
                  <c:v>361.75668505333334</c:v>
                </c:pt>
                <c:pt idx="19">
                  <c:v>361.75668505333334</c:v>
                </c:pt>
                <c:pt idx="20">
                  <c:v>361.75668505333334</c:v>
                </c:pt>
                <c:pt idx="21">
                  <c:v>361.75668505333334</c:v>
                </c:pt>
                <c:pt idx="22">
                  <c:v>361.75668505333334</c:v>
                </c:pt>
                <c:pt idx="23">
                  <c:v>361.75668505333334</c:v>
                </c:pt>
                <c:pt idx="24">
                  <c:v>361.75668505333334</c:v>
                </c:pt>
              </c:numCache>
            </c:numRef>
          </c:val>
          <c:smooth val="0"/>
        </c:ser>
        <c:axId val="14156189"/>
        <c:axId val="60296838"/>
      </c:line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296838"/>
        <c:crossesAt val="0"/>
        <c:auto val="1"/>
        <c:lblOffset val="100"/>
        <c:tickLblSkip val="1"/>
        <c:noMultiLvlLbl val="0"/>
      </c:catAx>
      <c:valAx>
        <c:axId val="60296838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6189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6">
      <selection activeCell="U32" sqref="U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2536</v>
      </c>
      <c r="B7" s="34">
        <v>3.74</v>
      </c>
      <c r="C7" s="34">
        <v>4.37</v>
      </c>
      <c r="D7" s="34">
        <v>4.97</v>
      </c>
      <c r="E7" s="34">
        <v>26</v>
      </c>
      <c r="F7" s="34">
        <v>20.56</v>
      </c>
      <c r="G7" s="34">
        <v>28.02</v>
      </c>
      <c r="H7" s="34">
        <v>44.86</v>
      </c>
      <c r="I7" s="34">
        <v>23.72</v>
      </c>
      <c r="J7" s="34">
        <v>19.22</v>
      </c>
      <c r="K7" s="34">
        <v>13.87</v>
      </c>
      <c r="L7" s="34">
        <v>7.42</v>
      </c>
      <c r="M7" s="34">
        <v>7.81</v>
      </c>
      <c r="N7" s="35">
        <f>SUM(B7:M7)</f>
        <v>204.55999999999997</v>
      </c>
      <c r="O7" s="36">
        <f>+N7*0.0317097</f>
        <v>6.486536231999999</v>
      </c>
      <c r="P7" s="37">
        <f>$N$49</f>
        <v>361.75668505333334</v>
      </c>
    </row>
    <row r="8" spans="1:16" ht="15" customHeight="1">
      <c r="A8" s="18">
        <v>2537</v>
      </c>
      <c r="B8" s="34">
        <v>8.41</v>
      </c>
      <c r="C8" s="34">
        <v>20.89</v>
      </c>
      <c r="D8" s="34">
        <v>34.21</v>
      </c>
      <c r="E8" s="34">
        <v>46.85</v>
      </c>
      <c r="F8" s="34">
        <v>96.28</v>
      </c>
      <c r="G8" s="34">
        <v>109.49</v>
      </c>
      <c r="H8" s="34">
        <v>91.69</v>
      </c>
      <c r="I8" s="34">
        <v>55.56</v>
      </c>
      <c r="J8" s="34">
        <v>46.78</v>
      </c>
      <c r="K8" s="34">
        <v>26.07</v>
      </c>
      <c r="L8" s="34">
        <v>14.3</v>
      </c>
      <c r="M8" s="34">
        <v>8.01</v>
      </c>
      <c r="N8" s="35">
        <f aca="true" t="shared" si="0" ref="N8:N30">SUM(B8:M8)</f>
        <v>558.54</v>
      </c>
      <c r="O8" s="36">
        <f aca="true" t="shared" si="1" ref="O8:O32">+N8*0.0317097</f>
        <v>17.711135838</v>
      </c>
      <c r="P8" s="37">
        <f aca="true" t="shared" si="2" ref="P8:P31">$N$49</f>
        <v>361.75668505333334</v>
      </c>
    </row>
    <row r="9" spans="1:16" ht="15" customHeight="1">
      <c r="A9" s="18">
        <v>2538</v>
      </c>
      <c r="B9" s="34">
        <v>4.28</v>
      </c>
      <c r="C9" s="34">
        <v>13.19</v>
      </c>
      <c r="D9" s="34">
        <v>14.5</v>
      </c>
      <c r="E9" s="34">
        <v>41.61</v>
      </c>
      <c r="F9" s="34">
        <v>123.4</v>
      </c>
      <c r="G9" s="34">
        <v>126.53</v>
      </c>
      <c r="H9" s="34">
        <v>50.7</v>
      </c>
      <c r="I9" s="34">
        <v>41.15</v>
      </c>
      <c r="J9" s="34">
        <v>27.43</v>
      </c>
      <c r="K9" s="34">
        <v>18.88</v>
      </c>
      <c r="L9" s="34">
        <v>14.72</v>
      </c>
      <c r="M9" s="34">
        <v>9.23</v>
      </c>
      <c r="N9" s="35">
        <f t="shared" si="0"/>
        <v>485.62</v>
      </c>
      <c r="O9" s="36">
        <f t="shared" si="1"/>
        <v>15.398864514</v>
      </c>
      <c r="P9" s="37">
        <f t="shared" si="2"/>
        <v>361.75668505333334</v>
      </c>
    </row>
    <row r="10" spans="1:16" ht="15" customHeight="1">
      <c r="A10" s="18">
        <v>2539</v>
      </c>
      <c r="B10" s="34">
        <v>9.455</v>
      </c>
      <c r="C10" s="34">
        <v>13.167</v>
      </c>
      <c r="D10" s="34">
        <v>14.711</v>
      </c>
      <c r="E10" s="34">
        <v>39.156</v>
      </c>
      <c r="F10" s="34">
        <v>58.448</v>
      </c>
      <c r="G10" s="34">
        <v>76.639</v>
      </c>
      <c r="H10" s="34">
        <v>52.847</v>
      </c>
      <c r="I10" s="34">
        <v>35.712</v>
      </c>
      <c r="J10" s="34">
        <v>24.978</v>
      </c>
      <c r="K10" s="34">
        <v>18.752</v>
      </c>
      <c r="L10" s="34">
        <v>10.598</v>
      </c>
      <c r="M10" s="34">
        <v>10.755</v>
      </c>
      <c r="N10" s="35">
        <f t="shared" si="0"/>
        <v>365.218</v>
      </c>
      <c r="O10" s="36">
        <f t="shared" si="1"/>
        <v>11.580953214600001</v>
      </c>
      <c r="P10" s="37">
        <f t="shared" si="2"/>
        <v>361.75668505333334</v>
      </c>
    </row>
    <row r="11" spans="1:16" ht="15" customHeight="1">
      <c r="A11" s="18">
        <v>2540</v>
      </c>
      <c r="B11" s="34">
        <v>8.982</v>
      </c>
      <c r="C11" s="34">
        <v>13.769</v>
      </c>
      <c r="D11" s="34">
        <v>10.342</v>
      </c>
      <c r="E11" s="34">
        <v>31.629</v>
      </c>
      <c r="F11" s="34">
        <v>72.29</v>
      </c>
      <c r="G11" s="34">
        <v>80.06</v>
      </c>
      <c r="H11" s="34">
        <v>70.567</v>
      </c>
      <c r="I11" s="34">
        <v>37.315</v>
      </c>
      <c r="J11" s="34">
        <v>17.208</v>
      </c>
      <c r="K11" s="34">
        <v>9.634</v>
      </c>
      <c r="L11" s="34">
        <v>4.984</v>
      </c>
      <c r="M11" s="34">
        <v>5.049</v>
      </c>
      <c r="N11" s="35">
        <f t="shared" si="0"/>
        <v>361.829</v>
      </c>
      <c r="O11" s="36">
        <f t="shared" si="1"/>
        <v>11.4734890413</v>
      </c>
      <c r="P11" s="37">
        <f t="shared" si="2"/>
        <v>361.75668505333334</v>
      </c>
    </row>
    <row r="12" spans="1:16" ht="15" customHeight="1">
      <c r="A12" s="18">
        <v>2541</v>
      </c>
      <c r="B12" s="34">
        <v>8.342</v>
      </c>
      <c r="C12" s="34">
        <v>11.432</v>
      </c>
      <c r="D12" s="34">
        <v>12.966</v>
      </c>
      <c r="E12" s="34">
        <v>32.696</v>
      </c>
      <c r="F12" s="34">
        <v>57.001</v>
      </c>
      <c r="G12" s="34">
        <v>63.495</v>
      </c>
      <c r="H12" s="34">
        <v>34.309</v>
      </c>
      <c r="I12" s="34">
        <v>27.307</v>
      </c>
      <c r="J12" s="34">
        <v>18.56</v>
      </c>
      <c r="K12" s="34">
        <v>17.283</v>
      </c>
      <c r="L12" s="34">
        <v>10.225</v>
      </c>
      <c r="M12" s="34">
        <v>8.014</v>
      </c>
      <c r="N12" s="35">
        <f t="shared" si="0"/>
        <v>301.63000000000005</v>
      </c>
      <c r="O12" s="36">
        <f t="shared" si="1"/>
        <v>9.564596811000001</v>
      </c>
      <c r="P12" s="37">
        <f t="shared" si="2"/>
        <v>361.75668505333334</v>
      </c>
    </row>
    <row r="13" spans="1:16" ht="15" customHeight="1">
      <c r="A13" s="18">
        <v>2542</v>
      </c>
      <c r="B13" s="34">
        <v>9.304</v>
      </c>
      <c r="C13" s="34">
        <v>23.1</v>
      </c>
      <c r="D13" s="34">
        <v>29.628</v>
      </c>
      <c r="E13" s="34">
        <v>29.426</v>
      </c>
      <c r="F13" s="34">
        <v>59.118</v>
      </c>
      <c r="G13" s="34">
        <v>85.343</v>
      </c>
      <c r="H13" s="34">
        <v>52.386</v>
      </c>
      <c r="I13" s="34">
        <v>47.422</v>
      </c>
      <c r="J13" s="34">
        <v>31.398</v>
      </c>
      <c r="K13" s="34">
        <v>22.661</v>
      </c>
      <c r="L13" s="34">
        <v>14.57</v>
      </c>
      <c r="M13" s="34">
        <v>12.107</v>
      </c>
      <c r="N13" s="35">
        <f t="shared" si="0"/>
        <v>416.46299999999997</v>
      </c>
      <c r="O13" s="36">
        <f t="shared" si="1"/>
        <v>13.2059167911</v>
      </c>
      <c r="P13" s="37">
        <f t="shared" si="2"/>
        <v>361.75668505333334</v>
      </c>
    </row>
    <row r="14" spans="1:16" ht="15" customHeight="1">
      <c r="A14" s="18">
        <v>2543</v>
      </c>
      <c r="B14" s="34">
        <v>9.602</v>
      </c>
      <c r="C14" s="34">
        <v>17.448</v>
      </c>
      <c r="D14" s="34">
        <v>33.21</v>
      </c>
      <c r="E14" s="34">
        <v>36.754</v>
      </c>
      <c r="F14" s="34">
        <v>41.631</v>
      </c>
      <c r="G14" s="34">
        <v>60.839</v>
      </c>
      <c r="H14" s="34">
        <v>42.281</v>
      </c>
      <c r="I14" s="34">
        <v>24.817</v>
      </c>
      <c r="J14" s="34">
        <v>19.019</v>
      </c>
      <c r="K14" s="34">
        <v>9.986</v>
      </c>
      <c r="L14" s="34">
        <v>5.239</v>
      </c>
      <c r="M14" s="34">
        <v>8.115</v>
      </c>
      <c r="N14" s="35">
        <f t="shared" si="0"/>
        <v>308.941</v>
      </c>
      <c r="O14" s="36">
        <f t="shared" si="1"/>
        <v>9.7964264277</v>
      </c>
      <c r="P14" s="37">
        <f t="shared" si="2"/>
        <v>361.75668505333334</v>
      </c>
    </row>
    <row r="15" spans="1:16" ht="15" customHeight="1">
      <c r="A15" s="18">
        <v>2544</v>
      </c>
      <c r="B15" s="34">
        <v>5.683</v>
      </c>
      <c r="C15" s="34">
        <v>28.483</v>
      </c>
      <c r="D15" s="34">
        <v>18.621</v>
      </c>
      <c r="E15" s="34">
        <v>44.402</v>
      </c>
      <c r="F15" s="34">
        <v>94.834</v>
      </c>
      <c r="G15" s="34">
        <v>72.086</v>
      </c>
      <c r="H15" s="34">
        <v>61.6</v>
      </c>
      <c r="I15" s="34">
        <v>38.381</v>
      </c>
      <c r="J15" s="34">
        <v>27.492</v>
      </c>
      <c r="K15" s="34">
        <v>16.552</v>
      </c>
      <c r="L15" s="34">
        <v>8.581</v>
      </c>
      <c r="M15" s="34">
        <v>5.341</v>
      </c>
      <c r="N15" s="35">
        <f t="shared" si="0"/>
        <v>422.0560000000001</v>
      </c>
      <c r="O15" s="36">
        <f t="shared" si="1"/>
        <v>13.383269143200003</v>
      </c>
      <c r="P15" s="37">
        <f t="shared" si="2"/>
        <v>361.75668505333334</v>
      </c>
    </row>
    <row r="16" spans="1:16" ht="15" customHeight="1">
      <c r="A16" s="18">
        <v>2545</v>
      </c>
      <c r="B16" s="34">
        <v>6.461</v>
      </c>
      <c r="C16" s="34">
        <v>31.018</v>
      </c>
      <c r="D16" s="34">
        <v>17.41</v>
      </c>
      <c r="E16" s="34">
        <v>35.326</v>
      </c>
      <c r="F16" s="34">
        <v>90.657</v>
      </c>
      <c r="G16" s="34">
        <v>73.826</v>
      </c>
      <c r="H16" s="34">
        <v>47.864</v>
      </c>
      <c r="I16" s="34">
        <v>54.646</v>
      </c>
      <c r="J16" s="34">
        <v>34.92</v>
      </c>
      <c r="K16" s="34">
        <v>26.36</v>
      </c>
      <c r="L16" s="34">
        <v>13.38</v>
      </c>
      <c r="M16" s="34">
        <v>8.778</v>
      </c>
      <c r="N16" s="35">
        <f t="shared" si="0"/>
        <v>440.6460000000001</v>
      </c>
      <c r="O16" s="36">
        <f t="shared" si="1"/>
        <v>13.972752466200003</v>
      </c>
      <c r="P16" s="37">
        <f t="shared" si="2"/>
        <v>361.75668505333334</v>
      </c>
    </row>
    <row r="17" spans="1:16" ht="15" customHeight="1">
      <c r="A17" s="18">
        <v>2546</v>
      </c>
      <c r="B17" s="34">
        <v>6.528</v>
      </c>
      <c r="C17" s="34">
        <v>6.483</v>
      </c>
      <c r="D17" s="34">
        <v>7.759</v>
      </c>
      <c r="E17" s="34">
        <v>37.783</v>
      </c>
      <c r="F17" s="34">
        <v>54.41</v>
      </c>
      <c r="G17" s="34">
        <v>73.43</v>
      </c>
      <c r="H17" s="34">
        <v>33.104</v>
      </c>
      <c r="I17" s="34">
        <v>20.01</v>
      </c>
      <c r="J17" s="34">
        <v>14.227</v>
      </c>
      <c r="K17" s="34">
        <v>8.143</v>
      </c>
      <c r="L17" s="34">
        <v>3.855</v>
      </c>
      <c r="M17" s="34">
        <v>2.706</v>
      </c>
      <c r="N17" s="35">
        <f t="shared" si="0"/>
        <v>268.43800000000005</v>
      </c>
      <c r="O17" s="36">
        <f t="shared" si="1"/>
        <v>8.512088448600002</v>
      </c>
      <c r="P17" s="37">
        <f t="shared" si="2"/>
        <v>361.75668505333334</v>
      </c>
    </row>
    <row r="18" spans="1:16" ht="15" customHeight="1">
      <c r="A18" s="18">
        <v>2547</v>
      </c>
      <c r="B18" s="34">
        <v>5.759</v>
      </c>
      <c r="C18" s="34">
        <v>32.124</v>
      </c>
      <c r="D18" s="34">
        <v>26.233</v>
      </c>
      <c r="E18" s="34">
        <v>42.924</v>
      </c>
      <c r="F18" s="34">
        <v>71.855</v>
      </c>
      <c r="G18" s="34">
        <v>111.028</v>
      </c>
      <c r="H18" s="34">
        <v>69.548</v>
      </c>
      <c r="I18" s="34">
        <v>40.181</v>
      </c>
      <c r="J18" s="34">
        <v>31.733</v>
      </c>
      <c r="K18" s="34">
        <v>19.203</v>
      </c>
      <c r="L18" s="34">
        <v>5.881</v>
      </c>
      <c r="M18" s="34">
        <v>10.996</v>
      </c>
      <c r="N18" s="35">
        <f t="shared" si="0"/>
        <v>467.4649999999999</v>
      </c>
      <c r="O18" s="36">
        <f t="shared" si="1"/>
        <v>14.823174910499997</v>
      </c>
      <c r="P18" s="37">
        <f t="shared" si="2"/>
        <v>361.75668505333334</v>
      </c>
    </row>
    <row r="19" spans="1:16" ht="15" customHeight="1">
      <c r="A19" s="18">
        <v>2548</v>
      </c>
      <c r="B19" s="34">
        <v>3.112992</v>
      </c>
      <c r="C19" s="34">
        <v>4.043520000000001</v>
      </c>
      <c r="D19" s="34">
        <v>13.392000000000001</v>
      </c>
      <c r="E19" s="34">
        <v>17.052767999999997</v>
      </c>
      <c r="F19" s="34">
        <v>46.09180800000001</v>
      </c>
      <c r="G19" s="34">
        <v>52.49663999999999</v>
      </c>
      <c r="H19" s="34">
        <v>46.656000000000006</v>
      </c>
      <c r="I19" s="34">
        <v>35.2728</v>
      </c>
      <c r="J19" s="34">
        <v>28.576800000000002</v>
      </c>
      <c r="K19" s="34">
        <v>15.692832000000001</v>
      </c>
      <c r="L19" s="34">
        <v>6.209567999999999</v>
      </c>
      <c r="M19" s="34">
        <v>3.333312</v>
      </c>
      <c r="N19" s="35">
        <f t="shared" si="0"/>
        <v>271.93103999999994</v>
      </c>
      <c r="O19" s="36">
        <f t="shared" si="1"/>
        <v>8.622851699087999</v>
      </c>
      <c r="P19" s="37">
        <f t="shared" si="2"/>
        <v>361.75668505333334</v>
      </c>
    </row>
    <row r="20" spans="1:16" ht="15" customHeight="1">
      <c r="A20" s="18">
        <v>2549</v>
      </c>
      <c r="B20" s="34">
        <v>3.6262079999999983</v>
      </c>
      <c r="C20" s="34">
        <v>4.464288</v>
      </c>
      <c r="D20" s="34">
        <v>18.3384</v>
      </c>
      <c r="E20" s="34">
        <v>21.703679999999995</v>
      </c>
      <c r="F20" s="34">
        <v>64.99699200000002</v>
      </c>
      <c r="G20" s="34">
        <v>121.541472</v>
      </c>
      <c r="H20" s="34">
        <v>101.58652800000003</v>
      </c>
      <c r="I20" s="34">
        <v>42.73776</v>
      </c>
      <c r="J20" s="34">
        <v>25.03872</v>
      </c>
      <c r="K20" s="34">
        <v>12.728447999999998</v>
      </c>
      <c r="L20" s="34">
        <v>5.518368000000001</v>
      </c>
      <c r="M20" s="34">
        <v>1.579392</v>
      </c>
      <c r="N20" s="35">
        <f t="shared" si="0"/>
        <v>423.86025600000005</v>
      </c>
      <c r="O20" s="36">
        <f t="shared" si="1"/>
        <v>13.440481559683201</v>
      </c>
      <c r="P20" s="37">
        <f t="shared" si="2"/>
        <v>361.75668505333334</v>
      </c>
    </row>
    <row r="21" spans="1:16" ht="15" customHeight="1">
      <c r="A21" s="18">
        <v>2550</v>
      </c>
      <c r="B21" s="34">
        <v>2.956608000000001</v>
      </c>
      <c r="C21" s="34">
        <v>18.861984000000003</v>
      </c>
      <c r="D21" s="34">
        <v>24.566975999999997</v>
      </c>
      <c r="E21" s="34">
        <v>25.007616</v>
      </c>
      <c r="F21" s="34">
        <v>39.23337600000001</v>
      </c>
      <c r="G21" s="34">
        <v>89.89920000000001</v>
      </c>
      <c r="H21" s="34">
        <v>97.62508800000003</v>
      </c>
      <c r="I21" s="34">
        <v>41.75193599999999</v>
      </c>
      <c r="J21" s="34">
        <v>23.92329599999999</v>
      </c>
      <c r="K21" s="34">
        <v>13.067136</v>
      </c>
      <c r="L21" s="34">
        <v>8.040384000000023</v>
      </c>
      <c r="M21" s="34">
        <v>5.057856000000001</v>
      </c>
      <c r="N21" s="35">
        <f t="shared" si="0"/>
        <v>389.991456</v>
      </c>
      <c r="O21" s="36">
        <f t="shared" si="1"/>
        <v>12.366512072323202</v>
      </c>
      <c r="P21" s="37">
        <f t="shared" si="2"/>
        <v>361.75668505333334</v>
      </c>
    </row>
    <row r="22" spans="1:16" ht="15" customHeight="1">
      <c r="A22" s="18">
        <v>2551</v>
      </c>
      <c r="B22" s="34">
        <v>14.00976</v>
      </c>
      <c r="C22" s="34">
        <v>17.276544000000005</v>
      </c>
      <c r="D22" s="34">
        <v>28.84032</v>
      </c>
      <c r="E22" s="34">
        <v>33.193152</v>
      </c>
      <c r="F22" s="34">
        <v>63.032256</v>
      </c>
      <c r="G22" s="34">
        <v>58.80815999999999</v>
      </c>
      <c r="H22" s="34">
        <v>42.15628799999999</v>
      </c>
      <c r="I22" s="34">
        <v>33.90595199999999</v>
      </c>
      <c r="J22" s="34">
        <v>19.828800000000005</v>
      </c>
      <c r="K22" s="34">
        <v>10.63152</v>
      </c>
      <c r="L22" s="34">
        <v>4.645727999999999</v>
      </c>
      <c r="M22" s="34">
        <v>4.2984</v>
      </c>
      <c r="N22" s="35">
        <f t="shared" si="0"/>
        <v>330.62688</v>
      </c>
      <c r="O22" s="36">
        <f t="shared" si="1"/>
        <v>10.484079176736001</v>
      </c>
      <c r="P22" s="37">
        <f t="shared" si="2"/>
        <v>361.75668505333334</v>
      </c>
    </row>
    <row r="23" spans="1:16" ht="15" customHeight="1">
      <c r="A23" s="18">
        <v>2552</v>
      </c>
      <c r="B23" s="34">
        <v>5.608224000000001</v>
      </c>
      <c r="C23" s="34">
        <v>14.947199999999995</v>
      </c>
      <c r="D23" s="34">
        <v>21.895488</v>
      </c>
      <c r="E23" s="34">
        <v>32.401728</v>
      </c>
      <c r="F23" s="34">
        <v>48.22675199999999</v>
      </c>
      <c r="G23" s="34">
        <v>44.91936000000001</v>
      </c>
      <c r="H23" s="34">
        <v>31.726944</v>
      </c>
      <c r="I23" s="34">
        <v>21.065184000000002</v>
      </c>
      <c r="J23" s="34">
        <v>13.380768000000003</v>
      </c>
      <c r="K23" s="34">
        <v>4.159296</v>
      </c>
      <c r="L23" s="34">
        <v>1.8575999999999997</v>
      </c>
      <c r="M23" s="34">
        <v>2.139264</v>
      </c>
      <c r="N23" s="35">
        <f t="shared" si="0"/>
        <v>242.327808</v>
      </c>
      <c r="O23" s="36">
        <f t="shared" si="1"/>
        <v>7.6841420933376</v>
      </c>
      <c r="P23" s="37">
        <f t="shared" si="2"/>
        <v>361.75668505333334</v>
      </c>
    </row>
    <row r="24" spans="1:16" ht="15" customHeight="1">
      <c r="A24" s="18">
        <v>2553</v>
      </c>
      <c r="B24" s="34">
        <v>2.8736639999999993</v>
      </c>
      <c r="C24" s="34">
        <v>2.8183679999999995</v>
      </c>
      <c r="D24" s="34">
        <v>2.256768</v>
      </c>
      <c r="E24" s="34">
        <v>16.568928</v>
      </c>
      <c r="F24" s="34">
        <v>66.77683200000001</v>
      </c>
      <c r="G24" s="34">
        <v>65.63030400000001</v>
      </c>
      <c r="H24" s="34">
        <v>42.967583999999995</v>
      </c>
      <c r="I24" s="34">
        <v>27.542592</v>
      </c>
      <c r="J24" s="34">
        <v>18.04896000000001</v>
      </c>
      <c r="K24" s="34">
        <v>8.416224000000001</v>
      </c>
      <c r="L24" s="34">
        <v>3.657312000000001</v>
      </c>
      <c r="M24" s="34">
        <v>4.124736000000001</v>
      </c>
      <c r="N24" s="35">
        <f t="shared" si="0"/>
        <v>261.682272</v>
      </c>
      <c r="O24" s="36">
        <f t="shared" si="1"/>
        <v>8.2978663404384</v>
      </c>
      <c r="P24" s="37">
        <f t="shared" si="2"/>
        <v>361.75668505333334</v>
      </c>
    </row>
    <row r="25" spans="1:16" ht="15" customHeight="1">
      <c r="A25" s="18">
        <v>2554</v>
      </c>
      <c r="B25" s="34">
        <v>4.783968</v>
      </c>
      <c r="C25" s="34">
        <v>16.936992000000004</v>
      </c>
      <c r="D25" s="34">
        <v>28.876608</v>
      </c>
      <c r="E25" s="34">
        <v>40.76784</v>
      </c>
      <c r="F25" s="34">
        <v>118.69200000000001</v>
      </c>
      <c r="G25" s="34">
        <v>115.49347200000003</v>
      </c>
      <c r="H25" s="34">
        <v>63.60854400000002</v>
      </c>
      <c r="I25" s="34">
        <v>42.414624</v>
      </c>
      <c r="J25" s="34">
        <v>28.37808</v>
      </c>
      <c r="K25" s="34">
        <v>14.144544000000005</v>
      </c>
      <c r="L25" s="34">
        <v>7.358688000000034</v>
      </c>
      <c r="M25" s="34">
        <v>5.501087999999998</v>
      </c>
      <c r="N25" s="35">
        <f t="shared" si="0"/>
        <v>486.9564480000001</v>
      </c>
      <c r="O25" s="36">
        <f t="shared" si="1"/>
        <v>15.441242879145603</v>
      </c>
      <c r="P25" s="37">
        <f t="shared" si="2"/>
        <v>361.75668505333334</v>
      </c>
    </row>
    <row r="26" spans="1:16" ht="15" customHeight="1">
      <c r="A26" s="18">
        <v>2555</v>
      </c>
      <c r="B26" s="34">
        <v>12.291264000000002</v>
      </c>
      <c r="C26" s="34">
        <v>7.731072000000001</v>
      </c>
      <c r="D26" s="34">
        <v>11.409984000000005</v>
      </c>
      <c r="E26" s="34">
        <v>45.022176000000016</v>
      </c>
      <c r="F26" s="34">
        <v>66.775968</v>
      </c>
      <c r="G26" s="34">
        <v>73.09353599999999</v>
      </c>
      <c r="H26" s="34">
        <v>70.02287999999999</v>
      </c>
      <c r="I26" s="34">
        <v>46.12291199999999</v>
      </c>
      <c r="J26" s="34">
        <v>30.975264000000017</v>
      </c>
      <c r="K26" s="34">
        <v>12.704256000000004</v>
      </c>
      <c r="L26" s="34">
        <v>8.188128000000004</v>
      </c>
      <c r="M26" s="34">
        <v>4.164479999999997</v>
      </c>
      <c r="N26" s="35">
        <f t="shared" si="0"/>
        <v>388.50192</v>
      </c>
      <c r="O26" s="36">
        <f t="shared" si="1"/>
        <v>12.319279332624</v>
      </c>
      <c r="P26" s="37">
        <f t="shared" si="2"/>
        <v>361.75668505333334</v>
      </c>
    </row>
    <row r="27" spans="1:16" ht="15" customHeight="1">
      <c r="A27" s="18">
        <v>2556</v>
      </c>
      <c r="B27" s="34">
        <v>3.753216</v>
      </c>
      <c r="C27" s="34">
        <v>5.475168000000002</v>
      </c>
      <c r="D27" s="34">
        <v>9.135072</v>
      </c>
      <c r="E27" s="34">
        <v>52.774848</v>
      </c>
      <c r="F27" s="34">
        <v>78.43305600000002</v>
      </c>
      <c r="G27" s="34">
        <v>106.549344</v>
      </c>
      <c r="H27" s="34">
        <v>72.24422400000002</v>
      </c>
      <c r="I27" s="34">
        <v>46.93248</v>
      </c>
      <c r="J27" s="34">
        <v>40.315104000000005</v>
      </c>
      <c r="K27" s="34">
        <v>23.494752000000005</v>
      </c>
      <c r="L27" s="34">
        <v>9.812448</v>
      </c>
      <c r="M27" s="34">
        <v>5.840639999999999</v>
      </c>
      <c r="N27" s="35">
        <f t="shared" si="0"/>
        <v>454.7603520000001</v>
      </c>
      <c r="O27" s="36">
        <f t="shared" si="1"/>
        <v>14.420314333814405</v>
      </c>
      <c r="P27" s="37">
        <f t="shared" si="2"/>
        <v>361.75668505333334</v>
      </c>
    </row>
    <row r="28" spans="1:16" ht="15" customHeight="1">
      <c r="A28" s="18">
        <v>2557</v>
      </c>
      <c r="B28" s="34">
        <v>2.3794560000000007</v>
      </c>
      <c r="C28" s="34">
        <v>3.848256000000001</v>
      </c>
      <c r="D28" s="34">
        <v>2.699136000000001</v>
      </c>
      <c r="E28" s="34">
        <v>42.33427199999999</v>
      </c>
      <c r="F28" s="34">
        <v>61.36300799999998</v>
      </c>
      <c r="G28" s="34">
        <v>108.86486400000001</v>
      </c>
      <c r="H28" s="34">
        <v>54.585791999999984</v>
      </c>
      <c r="I28" s="34">
        <v>48.03148799999999</v>
      </c>
      <c r="J28" s="34">
        <v>28.931904</v>
      </c>
      <c r="K28" s="34">
        <v>16.132608000000012</v>
      </c>
      <c r="L28" s="34">
        <v>4.717439999999999</v>
      </c>
      <c r="M28" s="34">
        <v>2.1876480000000007</v>
      </c>
      <c r="N28" s="35">
        <f t="shared" si="0"/>
        <v>376.07587199999995</v>
      </c>
      <c r="O28" s="36">
        <f t="shared" si="1"/>
        <v>11.925253078358399</v>
      </c>
      <c r="P28" s="37">
        <f t="shared" si="2"/>
        <v>361.75668505333334</v>
      </c>
    </row>
    <row r="29" spans="1:16" ht="15" customHeight="1">
      <c r="A29" s="18">
        <v>2558</v>
      </c>
      <c r="B29" s="34">
        <v>14.424480000000003</v>
      </c>
      <c r="C29" s="34">
        <v>12.109823999999998</v>
      </c>
      <c r="D29" s="34">
        <v>8.721215999999997</v>
      </c>
      <c r="E29" s="34">
        <v>21.511008</v>
      </c>
      <c r="F29" s="34">
        <v>35.01619200000001</v>
      </c>
      <c r="G29" s="34">
        <v>25.219296</v>
      </c>
      <c r="H29" s="34">
        <v>22.953024</v>
      </c>
      <c r="I29" s="34">
        <v>15.151104000000002</v>
      </c>
      <c r="J29" s="34">
        <v>6.374592</v>
      </c>
      <c r="K29" s="34">
        <v>4.910976</v>
      </c>
      <c r="L29" s="34">
        <v>2.2792320000000066</v>
      </c>
      <c r="M29" s="34">
        <v>2.2723200000000006</v>
      </c>
      <c r="N29" s="35">
        <f t="shared" si="0"/>
        <v>170.94326400000003</v>
      </c>
      <c r="O29" s="36">
        <f t="shared" si="1"/>
        <v>5.420559618460801</v>
      </c>
      <c r="P29" s="37">
        <f t="shared" si="2"/>
        <v>361.75668505333334</v>
      </c>
    </row>
    <row r="30" spans="1:16" ht="15" customHeight="1">
      <c r="A30" s="18">
        <v>2559</v>
      </c>
      <c r="B30" s="34">
        <v>1.5249599999999996</v>
      </c>
      <c r="C30" s="34">
        <v>2.3474880000000002</v>
      </c>
      <c r="D30" s="34">
        <v>8.378208</v>
      </c>
      <c r="E30" s="34">
        <v>43.18531200000001</v>
      </c>
      <c r="F30" s="34">
        <v>44.963424</v>
      </c>
      <c r="G30" s="34">
        <v>50.982048000000006</v>
      </c>
      <c r="H30" s="34">
        <v>25.468128</v>
      </c>
      <c r="I30" s="34">
        <v>29.251583999999998</v>
      </c>
      <c r="J30" s="34">
        <v>13.735872</v>
      </c>
      <c r="K30" s="34">
        <v>6.728832000000001</v>
      </c>
      <c r="L30" s="34">
        <v>2.71728</v>
      </c>
      <c r="M30" s="34">
        <v>1.6847999999999996</v>
      </c>
      <c r="N30" s="35">
        <f t="shared" si="0"/>
        <v>230.967936</v>
      </c>
      <c r="O30" s="36">
        <f t="shared" si="1"/>
        <v>7.323923960179201</v>
      </c>
      <c r="P30" s="37">
        <f t="shared" si="2"/>
        <v>361.75668505333334</v>
      </c>
    </row>
    <row r="31" spans="1:16" ht="15" customHeight="1">
      <c r="A31" s="40">
        <v>2560</v>
      </c>
      <c r="B31" s="34">
        <v>4</v>
      </c>
      <c r="C31" s="34">
        <v>7.34</v>
      </c>
      <c r="D31" s="34">
        <v>9.21</v>
      </c>
      <c r="E31" s="34">
        <v>45.47</v>
      </c>
      <c r="F31" s="34">
        <v>78.65</v>
      </c>
      <c r="G31" s="34">
        <v>100.52</v>
      </c>
      <c r="H31" s="34">
        <v>72.29</v>
      </c>
      <c r="I31" s="34">
        <v>47.39</v>
      </c>
      <c r="J31" s="34">
        <v>23.15</v>
      </c>
      <c r="K31" s="34">
        <v>14.65</v>
      </c>
      <c r="L31" s="34">
        <v>5.42</v>
      </c>
      <c r="M31" s="34">
        <v>3.33</v>
      </c>
      <c r="N31" s="35">
        <f>SUM(B31:M31)</f>
        <v>411.41999999999996</v>
      </c>
      <c r="O31" s="36">
        <f t="shared" si="1"/>
        <v>13.046004773999998</v>
      </c>
      <c r="P31" s="37">
        <f t="shared" si="2"/>
        <v>361.75668505333334</v>
      </c>
    </row>
    <row r="32" spans="1:16" ht="15" customHeight="1">
      <c r="A32" s="40">
        <v>2561</v>
      </c>
      <c r="B32" s="41">
        <v>5.4</v>
      </c>
      <c r="C32" s="41">
        <v>13.7</v>
      </c>
      <c r="D32" s="41">
        <v>23.8</v>
      </c>
      <c r="E32" s="41">
        <v>45.9</v>
      </c>
      <c r="F32" s="41">
        <v>92.2</v>
      </c>
      <c r="G32" s="41">
        <v>85.3</v>
      </c>
      <c r="H32" s="41">
        <v>71.1</v>
      </c>
      <c r="I32" s="41">
        <v>42.9</v>
      </c>
      <c r="J32" s="41">
        <v>27.4</v>
      </c>
      <c r="K32" s="41">
        <v>18.2</v>
      </c>
      <c r="L32" s="41">
        <v>8.7</v>
      </c>
      <c r="M32" s="41">
        <v>4.4</v>
      </c>
      <c r="N32" s="42">
        <f>SUM(B32:M32)</f>
        <v>438.9999999999999</v>
      </c>
      <c r="O32" s="43">
        <f t="shared" si="1"/>
        <v>13.920558299999996</v>
      </c>
      <c r="P32" s="37"/>
    </row>
    <row r="33" spans="1:16" ht="15" customHeight="1">
      <c r="A33" s="18">
        <v>2562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18">
        <v>2563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18">
        <v>2564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18">
        <v>2565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18">
        <v>2566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18">
        <v>2567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18">
        <v>2568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18">
        <v>2569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18">
        <v>2570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18">
        <v>2571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18">
        <v>2572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18">
        <v>2573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</row>
    <row r="45" spans="1:16" ht="15" customHeight="1">
      <c r="A45" s="18">
        <v>2574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</row>
    <row r="46" spans="1:16" ht="15" customHeight="1">
      <c r="A46" s="18">
        <v>2575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</row>
    <row r="47" spans="1:16" ht="15" customHeight="1">
      <c r="A47" s="18">
        <v>2576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</row>
    <row r="48" spans="1:16" ht="15" customHeight="1">
      <c r="A48" s="19" t="s">
        <v>19</v>
      </c>
      <c r="B48" s="38">
        <f>MAX(B7:B31)</f>
        <v>14.424480000000003</v>
      </c>
      <c r="C48" s="38">
        <f aca="true" t="shared" si="3" ref="C48:O48">MAX(C7:C31)</f>
        <v>32.124</v>
      </c>
      <c r="D48" s="38">
        <f t="shared" si="3"/>
        <v>34.21</v>
      </c>
      <c r="E48" s="38">
        <f t="shared" si="3"/>
        <v>52.774848</v>
      </c>
      <c r="F48" s="38">
        <f t="shared" si="3"/>
        <v>123.4</v>
      </c>
      <c r="G48" s="38">
        <f t="shared" si="3"/>
        <v>126.53</v>
      </c>
      <c r="H48" s="38">
        <f t="shared" si="3"/>
        <v>101.58652800000003</v>
      </c>
      <c r="I48" s="38">
        <f t="shared" si="3"/>
        <v>55.56</v>
      </c>
      <c r="J48" s="38">
        <f t="shared" si="3"/>
        <v>46.78</v>
      </c>
      <c r="K48" s="38">
        <f t="shared" si="3"/>
        <v>26.36</v>
      </c>
      <c r="L48" s="38">
        <f t="shared" si="3"/>
        <v>14.72</v>
      </c>
      <c r="M48" s="38">
        <f t="shared" si="3"/>
        <v>12.107</v>
      </c>
      <c r="N48" s="38">
        <f t="shared" si="3"/>
        <v>558.54</v>
      </c>
      <c r="O48" s="38">
        <f t="shared" si="3"/>
        <v>17.711135838</v>
      </c>
      <c r="P48" s="39"/>
    </row>
    <row r="49" spans="1:16" ht="15" customHeight="1">
      <c r="A49" s="19" t="s">
        <v>16</v>
      </c>
      <c r="B49" s="38">
        <f>AVERAGE(B7:B31)</f>
        <v>6.475632000000002</v>
      </c>
      <c r="C49" s="38">
        <f aca="true" t="shared" si="4" ref="C49:L49">AVERAGE(C7:C31)</f>
        <v>13.346988160000002</v>
      </c>
      <c r="D49" s="38">
        <f t="shared" si="4"/>
        <v>16.491207039999995</v>
      </c>
      <c r="E49" s="38">
        <f t="shared" si="4"/>
        <v>35.26197312</v>
      </c>
      <c r="F49" s="38">
        <f t="shared" si="4"/>
        <v>66.10942656000002</v>
      </c>
      <c r="G49" s="38">
        <f t="shared" si="4"/>
        <v>78.99214784000002</v>
      </c>
      <c r="H49" s="38">
        <f t="shared" si="4"/>
        <v>55.825880960000006</v>
      </c>
      <c r="I49" s="38">
        <f t="shared" si="4"/>
        <v>36.95165664</v>
      </c>
      <c r="J49" s="38">
        <f t="shared" si="4"/>
        <v>24.544926399999998</v>
      </c>
      <c r="K49" s="38">
        <f t="shared" si="4"/>
        <v>14.594216959999999</v>
      </c>
      <c r="L49" s="38">
        <f t="shared" si="4"/>
        <v>7.367007040000001</v>
      </c>
      <c r="M49" s="38">
        <f>AVERAGE(M7:M30)</f>
        <v>5.795622333333333</v>
      </c>
      <c r="N49" s="38">
        <f>SUM(B49:M49)</f>
        <v>361.75668505333334</v>
      </c>
      <c r="O49" s="36">
        <f>+N49*0.0317097</f>
        <v>11.471195956035684</v>
      </c>
      <c r="P49" s="39"/>
    </row>
    <row r="50" spans="1:16" ht="15" customHeight="1">
      <c r="A50" s="19" t="s">
        <v>20</v>
      </c>
      <c r="B50" s="38">
        <f>MIN(B7:B31)</f>
        <v>1.5249599999999996</v>
      </c>
      <c r="C50" s="38">
        <f aca="true" t="shared" si="5" ref="C50:O50">MIN(C7:C31)</f>
        <v>2.3474880000000002</v>
      </c>
      <c r="D50" s="38">
        <f t="shared" si="5"/>
        <v>2.256768</v>
      </c>
      <c r="E50" s="38">
        <f t="shared" si="5"/>
        <v>16.568928</v>
      </c>
      <c r="F50" s="38">
        <f t="shared" si="5"/>
        <v>20.56</v>
      </c>
      <c r="G50" s="38">
        <f t="shared" si="5"/>
        <v>25.219296</v>
      </c>
      <c r="H50" s="38">
        <f t="shared" si="5"/>
        <v>22.953024</v>
      </c>
      <c r="I50" s="38">
        <f t="shared" si="5"/>
        <v>15.151104000000002</v>
      </c>
      <c r="J50" s="38">
        <f t="shared" si="5"/>
        <v>6.374592</v>
      </c>
      <c r="K50" s="38">
        <f t="shared" si="5"/>
        <v>4.159296</v>
      </c>
      <c r="L50" s="38">
        <f t="shared" si="5"/>
        <v>1.8575999999999997</v>
      </c>
      <c r="M50" s="38">
        <f t="shared" si="5"/>
        <v>1.579392</v>
      </c>
      <c r="N50" s="38">
        <f t="shared" si="5"/>
        <v>170.94326400000003</v>
      </c>
      <c r="O50" s="38">
        <f t="shared" si="5"/>
        <v>5.420559618460801</v>
      </c>
      <c r="P50" s="39"/>
    </row>
    <row r="51" spans="1:15" ht="1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7"/>
    </row>
    <row r="53" spans="1:15" ht="1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5" customHeight="1">
      <c r="A59" s="28"/>
      <c r="B59" s="29"/>
      <c r="C59" s="30"/>
      <c r="D59" s="27"/>
      <c r="E59" s="29"/>
      <c r="F59" s="29"/>
      <c r="G59" s="29"/>
      <c r="H59" s="29"/>
      <c r="I59" s="29"/>
      <c r="J59" s="29"/>
      <c r="K59" s="29"/>
      <c r="L59" s="29"/>
      <c r="M59" s="29"/>
      <c r="N59" s="31"/>
      <c r="O59" s="27"/>
    </row>
    <row r="60" spans="1:15" ht="15" customHeight="1">
      <c r="A60" s="28"/>
      <c r="B60" s="29"/>
      <c r="C60" s="29"/>
      <c r="D60" s="29"/>
      <c r="E60" s="27"/>
      <c r="F60" s="29"/>
      <c r="G60" s="29"/>
      <c r="H60" s="29"/>
      <c r="I60" s="29"/>
      <c r="J60" s="29"/>
      <c r="K60" s="29"/>
      <c r="L60" s="29"/>
      <c r="M60" s="29"/>
      <c r="N60" s="31"/>
      <c r="O60" s="27"/>
    </row>
    <row r="61" spans="1:15" ht="15" customHeight="1">
      <c r="A61" s="28"/>
      <c r="B61" s="29"/>
      <c r="C61" s="29"/>
      <c r="D61" s="29"/>
      <c r="E61" s="27"/>
      <c r="F61" s="29"/>
      <c r="G61" s="29"/>
      <c r="H61" s="29"/>
      <c r="I61" s="29"/>
      <c r="J61" s="29"/>
      <c r="K61" s="29"/>
      <c r="L61" s="29"/>
      <c r="M61" s="29"/>
      <c r="N61" s="31"/>
      <c r="O61" s="27"/>
    </row>
    <row r="62" spans="1:15" ht="15" customHeight="1">
      <c r="A62" s="28"/>
      <c r="B62" s="29"/>
      <c r="C62" s="29"/>
      <c r="D62" s="29"/>
      <c r="E62" s="27"/>
      <c r="F62" s="29"/>
      <c r="G62" s="29"/>
      <c r="H62" s="29"/>
      <c r="I62" s="29"/>
      <c r="J62" s="29"/>
      <c r="K62" s="29"/>
      <c r="L62" s="29"/>
      <c r="M62" s="29"/>
      <c r="N62" s="31"/>
      <c r="O62" s="27"/>
    </row>
    <row r="63" spans="1:15" ht="15" customHeight="1">
      <c r="A63" s="28"/>
      <c r="B63" s="29"/>
      <c r="C63" s="29"/>
      <c r="D63" s="29"/>
      <c r="E63" s="27"/>
      <c r="F63" s="29"/>
      <c r="G63" s="29"/>
      <c r="H63" s="29"/>
      <c r="I63" s="29"/>
      <c r="J63" s="29"/>
      <c r="K63" s="29"/>
      <c r="L63" s="29"/>
      <c r="M63" s="29"/>
      <c r="N63" s="31"/>
      <c r="O63" s="27"/>
    </row>
    <row r="64" ht="15" customHeight="1">
      <c r="A64" s="32"/>
    </row>
    <row r="65" ht="15" customHeight="1">
      <c r="A65" s="32"/>
    </row>
    <row r="66" ht="21" customHeight="1">
      <c r="A66" s="32"/>
    </row>
    <row r="67" ht="18" customHeight="1">
      <c r="A67" s="32"/>
    </row>
    <row r="68" ht="18" customHeight="1">
      <c r="A68" s="32"/>
    </row>
    <row r="69" ht="18" customHeight="1">
      <c r="A69" s="32"/>
    </row>
    <row r="70" ht="18" customHeight="1">
      <c r="A70" s="32"/>
    </row>
    <row r="71" ht="18" customHeight="1">
      <c r="A71" s="32"/>
    </row>
    <row r="72" ht="18" customHeight="1">
      <c r="A72" s="32"/>
    </row>
    <row r="73" ht="18" customHeight="1">
      <c r="A73" s="32"/>
    </row>
    <row r="74" ht="24.75" customHeight="1">
      <c r="A74" s="32"/>
    </row>
    <row r="75" ht="24.75" customHeight="1">
      <c r="A75" s="32"/>
    </row>
    <row r="76" ht="24.75" customHeight="1">
      <c r="A76" s="32"/>
    </row>
    <row r="77" ht="24.75" customHeight="1">
      <c r="A77" s="32"/>
    </row>
    <row r="78" ht="24.75" customHeight="1">
      <c r="A78" s="32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2017-05-09T03:35:26Z</cp:lastPrinted>
  <dcterms:created xsi:type="dcterms:W3CDTF">1994-01-31T08:04:27Z</dcterms:created>
  <dcterms:modified xsi:type="dcterms:W3CDTF">2019-04-18T03:13:09Z</dcterms:modified>
  <cp:category/>
  <cp:version/>
  <cp:contentType/>
  <cp:contentStatus/>
</cp:coreProperties>
</file>