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I.6" sheetId="1" r:id="rId1"/>
    <sheet name="I.6-H.05" sheetId="2" r:id="rId2"/>
  </sheets>
  <definedNames>
    <definedName name="_Regression_Int" localSheetId="1" hidden="1">1</definedName>
    <definedName name="Print_Area_MI">'I.6-H.05'!$A$1:$N$36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<sst xmlns="http://schemas.openxmlformats.org/spreadsheetml/2006/main" count="29" uniqueCount="24">
  <si>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</si>
  <si>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</si>
  <si>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</si>
  <si>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</si>
  <si>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</si>
  <si>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</si>
  <si>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</si>
  <si>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</si>
  <si>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</si>
  <si>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</si>
  <si>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</si>
  <si>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</si>
  <si>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</si>
  <si>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</si>
  <si>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</si>
  <si>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</si>
  <si>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</si>
  <si>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</si>
  <si>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</si>
  <si>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</si>
  <si>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</si>
  <si>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น้ำแวน (I.6 )</t>
  </si>
  <si>
    <t xml:space="preserve"> พี้นที่รับน้ำ    146    ตร.กม. </t>
  </si>
  <si>
    <t>สถานี I.6  :  บ้านน้ำแวน  อ.เชียงคำ  จ.พะเยา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</si>
</sst>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1" fontId="28" fillId="5" borderId="15" xfId="0" applyNumberFormat="1" applyFont="1" applyFill="1" applyBorder="1" applyAlignment="1" applyProtection="1">
      <alignment horizontal="center" vertical="center"/>
      <protection/>
    </xf>
    <xf numFmtId="236" fontId="28" fillId="19" borderId="16" xfId="0" applyNumberFormat="1" applyFont="1" applyFill="1" applyBorder="1" applyAlignment="1" applyProtection="1">
      <alignment horizontal="center" vertical="center"/>
      <protection/>
    </xf>
    <xf numFmtId="236" fontId="28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>
      <alignment horizontal="center" vertical="center"/>
    </xf>
    <xf numFmtId="236" fontId="28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I.6 น้ำแวน บ้านน้ำแวน อ.เชียงคำ จ.พะเยา    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235"/>
          <c:w val="0.871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'I.6-H.05'!$A$7:$A$28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'I.6-H.05'!$N$7:$N$28</c:f>
              <c:numCache>
                <c:ptCount val="22"/>
                <c:pt idx="0">
                  <c:v>20.656000000000002</c:v>
                </c:pt>
                <c:pt idx="1">
                  <c:v>23.989</c:v>
                </c:pt>
                <c:pt idx="2">
                  <c:v>33.254999999999995</c:v>
                </c:pt>
                <c:pt idx="3">
                  <c:v>23.622999999999998</c:v>
                </c:pt>
                <c:pt idx="4">
                  <c:v>42.164</c:v>
                </c:pt>
                <c:pt idx="5">
                  <c:v>68.458</c:v>
                </c:pt>
                <c:pt idx="6">
                  <c:v>83.67099999999999</c:v>
                </c:pt>
                <c:pt idx="7">
                  <c:v>66.91</c:v>
                </c:pt>
                <c:pt idx="8">
                  <c:v>100.04601599999998</c:v>
                </c:pt>
                <c:pt idx="9">
                  <c:v>65.261808</c:v>
                </c:pt>
                <c:pt idx="10">
                  <c:v>23.726649600000005</c:v>
                </c:pt>
                <c:pt idx="11">
                  <c:v>60.719328000000004</c:v>
                </c:pt>
                <c:pt idx="12">
                  <c:v>12.257567999999997</c:v>
                </c:pt>
                <c:pt idx="13">
                  <c:v>69.686784</c:v>
                </c:pt>
                <c:pt idx="14">
                  <c:v>93.48998400000002</c:v>
                </c:pt>
                <c:pt idx="15">
                  <c:v>50.05411200000002</c:v>
                </c:pt>
                <c:pt idx="16">
                  <c:v>12.276575999999999</c:v>
                </c:pt>
                <c:pt idx="17">
                  <c:v>29.529791999999997</c:v>
                </c:pt>
                <c:pt idx="18">
                  <c:v>29.8</c:v>
                </c:pt>
                <c:pt idx="19">
                  <c:v>84.61238400000005</c:v>
                </c:pt>
                <c:pt idx="20">
                  <c:v>91.5</c:v>
                </c:pt>
                <c:pt idx="21">
                  <c:v>28.8</c:v>
                </c:pt>
              </c:numCache>
            </c:numRef>
          </c:val>
        </c:ser>
        <c:axId val="55656277"/>
        <c:axId val="31144446"/>
      </c:barChart>
      <c:lineChart>
        <c:grouping val="standard"/>
        <c:varyColors val="0"/>
        <c:ser>
          <c:idx val="1"/>
          <c:order val="1"/>
          <c:tx>
            <c:v>ค่าเฉลี่ย 50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'I.6-H.05'!$A$7:$A$26</c:f>
              <c:numCache>
                <c:ptCount val="2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</c:numCache>
            </c:numRef>
          </c:cat>
          <c:val>
            <c:numRef>
              <c:f>'I.6-H.05'!$P$7:$P$26</c:f>
              <c:numCache>
                <c:ptCount val="20"/>
                <c:pt idx="0">
                  <c:v>49.70935008000001</c:v>
                </c:pt>
                <c:pt idx="1">
                  <c:v>49.70935008000001</c:v>
                </c:pt>
                <c:pt idx="2">
                  <c:v>49.70935008000001</c:v>
                </c:pt>
                <c:pt idx="3">
                  <c:v>49.70935008000001</c:v>
                </c:pt>
                <c:pt idx="4">
                  <c:v>49.70935008000001</c:v>
                </c:pt>
                <c:pt idx="5">
                  <c:v>49.70935008000001</c:v>
                </c:pt>
                <c:pt idx="6">
                  <c:v>49.70935008000001</c:v>
                </c:pt>
                <c:pt idx="7">
                  <c:v>49.70935008000001</c:v>
                </c:pt>
                <c:pt idx="8">
                  <c:v>49.70935008000001</c:v>
                </c:pt>
                <c:pt idx="9">
                  <c:v>49.70935008000001</c:v>
                </c:pt>
                <c:pt idx="10">
                  <c:v>49.70935008000001</c:v>
                </c:pt>
                <c:pt idx="11">
                  <c:v>49.70935008000001</c:v>
                </c:pt>
                <c:pt idx="12">
                  <c:v>49.70935008000001</c:v>
                </c:pt>
                <c:pt idx="13">
                  <c:v>49.70935008000001</c:v>
                </c:pt>
                <c:pt idx="14">
                  <c:v>49.70935008000001</c:v>
                </c:pt>
                <c:pt idx="15">
                  <c:v>49.70935008000001</c:v>
                </c:pt>
                <c:pt idx="16">
                  <c:v>49.70935008000001</c:v>
                </c:pt>
                <c:pt idx="17">
                  <c:v>49.70935008000001</c:v>
                </c:pt>
                <c:pt idx="18">
                  <c:v>49.70935008000001</c:v>
                </c:pt>
                <c:pt idx="19">
                  <c:v>49.70935008000001</c:v>
                </c:pt>
              </c:numCache>
            </c:numRef>
          </c:val>
          <c:smooth val="0"/>
        </c:ser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144446"/>
        <c:crossesAt val="0"/>
        <c:auto val="1"/>
        <c:lblOffset val="100"/>
        <c:tickLblSkip val="1"/>
        <c:noMultiLvlLbl val="0"/>
      </c:catAx>
      <c:valAx>
        <c:axId val="3114444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277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zoomScalePageLayoutView="0" workbookViewId="0" topLeftCell="A19">
      <selection activeCell="N28" sqref="N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2540</v>
      </c>
      <c r="B7" s="35">
        <v>0.383</v>
      </c>
      <c r="C7" s="35">
        <v>0.435</v>
      </c>
      <c r="D7" s="35">
        <v>0.34</v>
      </c>
      <c r="E7" s="35">
        <v>0.281</v>
      </c>
      <c r="F7" s="35">
        <v>2.762</v>
      </c>
      <c r="G7" s="35">
        <v>8.204</v>
      </c>
      <c r="H7" s="35">
        <v>5.593</v>
      </c>
      <c r="I7" s="35">
        <v>1.088</v>
      </c>
      <c r="J7" s="35">
        <v>0.626</v>
      </c>
      <c r="K7" s="35">
        <v>0.391</v>
      </c>
      <c r="L7" s="35">
        <v>0.286</v>
      </c>
      <c r="M7" s="35">
        <v>0.267</v>
      </c>
      <c r="N7" s="36">
        <f>SUM(B7:M7)</f>
        <v>20.656000000000002</v>
      </c>
      <c r="O7" s="37">
        <f aca="true" t="shared" si="0" ref="O7:O28">+N7*0.0317097</f>
        <v>0.6549955632000001</v>
      </c>
      <c r="P7" s="38">
        <f aca="true" t="shared" si="1" ref="P7:P27">$N$49</f>
        <v>49.70935008000001</v>
      </c>
      <c r="Q7" s="33"/>
    </row>
    <row r="8" spans="1:17" ht="15" customHeight="1">
      <c r="A8" s="32">
        <v>2541</v>
      </c>
      <c r="B8" s="35">
        <v>0.245</v>
      </c>
      <c r="C8" s="35">
        <v>2.45</v>
      </c>
      <c r="D8" s="35">
        <v>0.901</v>
      </c>
      <c r="E8" s="35">
        <v>1.511</v>
      </c>
      <c r="F8" s="35">
        <v>3.304</v>
      </c>
      <c r="G8" s="35">
        <v>11.649</v>
      </c>
      <c r="H8" s="35">
        <v>1.573</v>
      </c>
      <c r="I8" s="35">
        <v>1.325</v>
      </c>
      <c r="J8" s="35">
        <v>0.518</v>
      </c>
      <c r="K8" s="35">
        <v>0.283</v>
      </c>
      <c r="L8" s="35">
        <v>0.097</v>
      </c>
      <c r="M8" s="35">
        <v>0.133</v>
      </c>
      <c r="N8" s="36">
        <f aca="true" t="shared" si="2" ref="N8:N27">SUM(B8:M8)</f>
        <v>23.989</v>
      </c>
      <c r="O8" s="37">
        <f t="shared" si="0"/>
        <v>0.7606839933</v>
      </c>
      <c r="P8" s="38">
        <f t="shared" si="1"/>
        <v>49.70935008000001</v>
      </c>
      <c r="Q8" s="33"/>
    </row>
    <row r="9" spans="1:17" ht="15" customHeight="1">
      <c r="A9" s="32">
        <v>2542</v>
      </c>
      <c r="B9" s="35">
        <v>0.38</v>
      </c>
      <c r="C9" s="35">
        <v>0.818</v>
      </c>
      <c r="D9" s="35">
        <v>1.525</v>
      </c>
      <c r="E9" s="35">
        <v>1.315</v>
      </c>
      <c r="F9" s="35">
        <v>4.654</v>
      </c>
      <c r="G9" s="35">
        <v>14.969</v>
      </c>
      <c r="H9" s="35">
        <v>5.612</v>
      </c>
      <c r="I9" s="35">
        <v>1.82</v>
      </c>
      <c r="J9" s="35">
        <v>0.77</v>
      </c>
      <c r="K9" s="35">
        <v>0.539</v>
      </c>
      <c r="L9" s="35">
        <v>0.422</v>
      </c>
      <c r="M9" s="35">
        <v>0.431</v>
      </c>
      <c r="N9" s="36">
        <f t="shared" si="2"/>
        <v>33.254999999999995</v>
      </c>
      <c r="O9" s="37">
        <f t="shared" si="0"/>
        <v>1.0545060734999998</v>
      </c>
      <c r="P9" s="38">
        <f t="shared" si="1"/>
        <v>49.70935008000001</v>
      </c>
      <c r="Q9" s="33"/>
    </row>
    <row r="10" spans="1:17" ht="15" customHeight="1">
      <c r="A10" s="32">
        <v>2543</v>
      </c>
      <c r="B10" s="35">
        <v>0.296</v>
      </c>
      <c r="C10" s="35">
        <v>2.429</v>
      </c>
      <c r="D10" s="35">
        <v>0.647</v>
      </c>
      <c r="E10" s="35">
        <v>2.23</v>
      </c>
      <c r="F10" s="35">
        <v>4.459</v>
      </c>
      <c r="G10" s="35">
        <v>4.488</v>
      </c>
      <c r="H10" s="35">
        <v>4.777</v>
      </c>
      <c r="I10" s="35">
        <v>1.329</v>
      </c>
      <c r="J10" s="35">
        <v>0.389</v>
      </c>
      <c r="K10" s="35">
        <v>0.282</v>
      </c>
      <c r="L10" s="35">
        <v>0.708</v>
      </c>
      <c r="M10" s="35">
        <v>1.589</v>
      </c>
      <c r="N10" s="36">
        <f t="shared" si="2"/>
        <v>23.622999999999998</v>
      </c>
      <c r="O10" s="37">
        <f t="shared" si="0"/>
        <v>0.7490782430999999</v>
      </c>
      <c r="P10" s="38">
        <f t="shared" si="1"/>
        <v>49.70935008000001</v>
      </c>
      <c r="Q10" s="33"/>
    </row>
    <row r="11" spans="1:17" ht="15" customHeight="1">
      <c r="A11" s="32">
        <v>2544</v>
      </c>
      <c r="B11" s="35">
        <v>1.655</v>
      </c>
      <c r="C11" s="35">
        <v>3.681</v>
      </c>
      <c r="D11" s="35">
        <v>0.998</v>
      </c>
      <c r="E11" s="35">
        <v>3.839</v>
      </c>
      <c r="F11" s="35">
        <v>11.282</v>
      </c>
      <c r="G11" s="35">
        <v>9.247</v>
      </c>
      <c r="H11" s="35">
        <v>6.475</v>
      </c>
      <c r="I11" s="35">
        <v>3.318</v>
      </c>
      <c r="J11" s="35">
        <v>0.88</v>
      </c>
      <c r="K11" s="35">
        <v>0.433</v>
      </c>
      <c r="L11" s="35">
        <v>0.203</v>
      </c>
      <c r="M11" s="35">
        <v>0.153</v>
      </c>
      <c r="N11" s="36">
        <f t="shared" si="2"/>
        <v>42.164</v>
      </c>
      <c r="O11" s="37">
        <f t="shared" si="0"/>
        <v>1.3370077908</v>
      </c>
      <c r="P11" s="38">
        <f t="shared" si="1"/>
        <v>49.70935008000001</v>
      </c>
      <c r="Q11" s="33"/>
    </row>
    <row r="12" spans="1:17" ht="15" customHeight="1">
      <c r="A12" s="32">
        <v>2545</v>
      </c>
      <c r="B12" s="35">
        <v>3.064</v>
      </c>
      <c r="C12" s="35">
        <v>15.813</v>
      </c>
      <c r="D12" s="35">
        <v>4.168</v>
      </c>
      <c r="E12" s="35">
        <v>8.385</v>
      </c>
      <c r="F12" s="35">
        <v>8.965</v>
      </c>
      <c r="G12" s="35">
        <v>13.98</v>
      </c>
      <c r="H12" s="35">
        <v>4.876</v>
      </c>
      <c r="I12" s="35">
        <v>4.532</v>
      </c>
      <c r="J12" s="35">
        <v>2.682</v>
      </c>
      <c r="K12" s="35">
        <v>1.204</v>
      </c>
      <c r="L12" s="35">
        <v>0.77</v>
      </c>
      <c r="M12" s="35">
        <v>0.019</v>
      </c>
      <c r="N12" s="36">
        <f t="shared" si="2"/>
        <v>68.458</v>
      </c>
      <c r="O12" s="37">
        <f t="shared" si="0"/>
        <v>2.1707826426</v>
      </c>
      <c r="P12" s="38">
        <f t="shared" si="1"/>
        <v>49.70935008000001</v>
      </c>
      <c r="Q12" s="33"/>
    </row>
    <row r="13" spans="1:17" ht="15" customHeight="1">
      <c r="A13" s="32">
        <v>2546</v>
      </c>
      <c r="B13" s="35">
        <v>5.176</v>
      </c>
      <c r="C13" s="35">
        <v>4.715</v>
      </c>
      <c r="D13" s="35">
        <v>3.461</v>
      </c>
      <c r="E13" s="35">
        <v>5.99</v>
      </c>
      <c r="F13" s="35">
        <v>14.705</v>
      </c>
      <c r="G13" s="35">
        <v>29.451</v>
      </c>
      <c r="H13" s="35">
        <v>4.115</v>
      </c>
      <c r="I13" s="35">
        <v>1.623</v>
      </c>
      <c r="J13" s="35">
        <v>0.91</v>
      </c>
      <c r="K13" s="35">
        <v>2.795</v>
      </c>
      <c r="L13" s="35">
        <v>4.63</v>
      </c>
      <c r="M13" s="35">
        <v>6.1</v>
      </c>
      <c r="N13" s="36">
        <f t="shared" si="2"/>
        <v>83.67099999999999</v>
      </c>
      <c r="O13" s="37">
        <f t="shared" si="0"/>
        <v>2.6531823087</v>
      </c>
      <c r="P13" s="38">
        <f t="shared" si="1"/>
        <v>49.70935008000001</v>
      </c>
      <c r="Q13" s="33"/>
    </row>
    <row r="14" spans="1:17" ht="15" customHeight="1">
      <c r="A14" s="32">
        <v>2547</v>
      </c>
      <c r="B14" s="35">
        <v>5.68</v>
      </c>
      <c r="C14" s="35">
        <v>4.81</v>
      </c>
      <c r="D14" s="35">
        <v>5.82</v>
      </c>
      <c r="E14" s="35">
        <v>5.78</v>
      </c>
      <c r="F14" s="35">
        <v>13.46</v>
      </c>
      <c r="G14" s="35">
        <v>27.02</v>
      </c>
      <c r="H14" s="35">
        <v>2.02</v>
      </c>
      <c r="I14" s="35">
        <v>1.17</v>
      </c>
      <c r="J14" s="35">
        <v>0.7</v>
      </c>
      <c r="K14" s="35">
        <v>0.18</v>
      </c>
      <c r="L14" s="35">
        <v>0.11</v>
      </c>
      <c r="M14" s="35">
        <v>0.16</v>
      </c>
      <c r="N14" s="36">
        <f t="shared" si="2"/>
        <v>66.91</v>
      </c>
      <c r="O14" s="37">
        <f t="shared" si="0"/>
        <v>2.121696027</v>
      </c>
      <c r="P14" s="38">
        <f t="shared" si="1"/>
        <v>49.70935008000001</v>
      </c>
      <c r="Q14" s="33"/>
    </row>
    <row r="15" spans="1:17" ht="15" customHeight="1">
      <c r="A15" s="32">
        <v>2548</v>
      </c>
      <c r="B15" s="35">
        <v>2.636928</v>
      </c>
      <c r="C15" s="35">
        <v>3.3350400000000002</v>
      </c>
      <c r="D15" s="35">
        <v>2.509056</v>
      </c>
      <c r="E15" s="35">
        <v>6.360768000000001</v>
      </c>
      <c r="F15" s="35">
        <v>21.812543999999995</v>
      </c>
      <c r="G15" s="35">
        <v>28.18368</v>
      </c>
      <c r="H15" s="35">
        <v>8.608896</v>
      </c>
      <c r="I15" s="35">
        <v>5.353343999999999</v>
      </c>
      <c r="J15" s="35">
        <v>2.097792000000001</v>
      </c>
      <c r="K15" s="35">
        <v>1.6778879999999998</v>
      </c>
      <c r="L15" s="35">
        <v>6.1274880000000005</v>
      </c>
      <c r="M15" s="35">
        <v>11.342591999999998</v>
      </c>
      <c r="N15" s="36">
        <f t="shared" si="2"/>
        <v>100.04601599999998</v>
      </c>
      <c r="O15" s="37">
        <f t="shared" si="0"/>
        <v>3.1724291535551994</v>
      </c>
      <c r="P15" s="38">
        <f t="shared" si="1"/>
        <v>49.70935008000001</v>
      </c>
      <c r="Q15" s="33"/>
    </row>
    <row r="16" spans="1:17" ht="15" customHeight="1">
      <c r="A16" s="32">
        <v>2549</v>
      </c>
      <c r="B16" s="35">
        <v>0.4345920000000001</v>
      </c>
      <c r="C16" s="35">
        <v>0.42681600000000003</v>
      </c>
      <c r="D16" s="35">
        <v>0.6065280000000002</v>
      </c>
      <c r="E16" s="35">
        <v>1.8105120000000001</v>
      </c>
      <c r="F16" s="35">
        <v>22.268736000000004</v>
      </c>
      <c r="G16" s="35">
        <v>26.375327999999993</v>
      </c>
      <c r="H16" s="35">
        <v>7.991136000000002</v>
      </c>
      <c r="I16" s="35">
        <v>2.363904</v>
      </c>
      <c r="J16" s="35">
        <v>1.42128</v>
      </c>
      <c r="K16" s="35">
        <v>0.6298560000000003</v>
      </c>
      <c r="L16" s="35">
        <v>0.4579200000000002</v>
      </c>
      <c r="M16" s="35">
        <v>0.47520000000000007</v>
      </c>
      <c r="N16" s="36">
        <f t="shared" si="2"/>
        <v>65.261808</v>
      </c>
      <c r="O16" s="37">
        <f t="shared" si="0"/>
        <v>2.0694323531376</v>
      </c>
      <c r="P16" s="38">
        <f t="shared" si="1"/>
        <v>49.70935008000001</v>
      </c>
      <c r="Q16" s="33"/>
    </row>
    <row r="17" spans="1:17" ht="15" customHeight="1">
      <c r="A17" s="32">
        <v>2550</v>
      </c>
      <c r="B17" s="35">
        <v>0.4147200000000002</v>
      </c>
      <c r="C17" s="35">
        <v>1.0808640000000005</v>
      </c>
      <c r="D17" s="35">
        <v>1.9284480000000006</v>
      </c>
      <c r="E17" s="35">
        <v>1.5016320000000003</v>
      </c>
      <c r="F17" s="35">
        <v>1.8360000000000003</v>
      </c>
      <c r="G17" s="35">
        <v>9.026208000000002</v>
      </c>
      <c r="H17" s="35">
        <v>5.705856000000001</v>
      </c>
      <c r="I17" s="35">
        <v>0.7948799999999996</v>
      </c>
      <c r="J17" s="35">
        <v>0.3663359999999999</v>
      </c>
      <c r="K17" s="35">
        <v>0.20908800000000016</v>
      </c>
      <c r="L17" s="35">
        <v>0.4176576000000001</v>
      </c>
      <c r="M17" s="35">
        <v>0.44495999999999986</v>
      </c>
      <c r="N17" s="36">
        <f t="shared" si="2"/>
        <v>23.726649600000005</v>
      </c>
      <c r="O17" s="37">
        <f t="shared" si="0"/>
        <v>0.7523649408211202</v>
      </c>
      <c r="P17" s="38">
        <f t="shared" si="1"/>
        <v>49.70935008000001</v>
      </c>
      <c r="Q17" s="33"/>
    </row>
    <row r="18" spans="1:17" ht="15" customHeight="1">
      <c r="A18" s="32">
        <v>2551</v>
      </c>
      <c r="B18" s="35">
        <v>1.713312</v>
      </c>
      <c r="C18" s="35">
        <v>0.9089280000000006</v>
      </c>
      <c r="D18" s="35">
        <v>0.8976959999999997</v>
      </c>
      <c r="E18" s="35">
        <v>7.574688000000002</v>
      </c>
      <c r="F18" s="35">
        <v>17.717184000000003</v>
      </c>
      <c r="G18" s="35">
        <v>19.771776000000006</v>
      </c>
      <c r="H18" s="35">
        <v>5.915808000000002</v>
      </c>
      <c r="I18" s="35">
        <v>2.373408</v>
      </c>
      <c r="J18" s="35">
        <v>0.995328</v>
      </c>
      <c r="K18" s="35">
        <v>1.08864</v>
      </c>
      <c r="L18" s="35">
        <v>0.860544</v>
      </c>
      <c r="M18" s="35">
        <v>0.9020159999999997</v>
      </c>
      <c r="N18" s="36">
        <f t="shared" si="2"/>
        <v>60.719328000000004</v>
      </c>
      <c r="O18" s="37">
        <f t="shared" si="0"/>
        <v>1.9253916750816003</v>
      </c>
      <c r="P18" s="38">
        <f t="shared" si="1"/>
        <v>49.70935008000001</v>
      </c>
      <c r="Q18" s="33"/>
    </row>
    <row r="19" spans="1:17" ht="15" customHeight="1">
      <c r="A19" s="32">
        <v>2552</v>
      </c>
      <c r="B19" s="35">
        <v>0.6998399999999996</v>
      </c>
      <c r="C19" s="35">
        <v>0.810432</v>
      </c>
      <c r="D19" s="35">
        <v>1.528416</v>
      </c>
      <c r="E19" s="35">
        <v>2.433888</v>
      </c>
      <c r="F19" s="35">
        <v>2.03904</v>
      </c>
      <c r="G19" s="35">
        <v>1.6675199999999997</v>
      </c>
      <c r="H19" s="35">
        <v>0.5434559999999998</v>
      </c>
      <c r="I19" s="35">
        <v>0.12096000000000007</v>
      </c>
      <c r="J19" s="35">
        <v>0.324</v>
      </c>
      <c r="K19" s="35">
        <v>0.7136639999999996</v>
      </c>
      <c r="L19" s="35">
        <v>0.6531839999999995</v>
      </c>
      <c r="M19" s="35">
        <v>0.7231679999999995</v>
      </c>
      <c r="N19" s="36">
        <f t="shared" si="2"/>
        <v>12.257567999999997</v>
      </c>
      <c r="O19" s="37">
        <f t="shared" si="0"/>
        <v>0.3886838040095999</v>
      </c>
      <c r="P19" s="38">
        <f t="shared" si="1"/>
        <v>49.70935008000001</v>
      </c>
      <c r="Q19" s="33"/>
    </row>
    <row r="20" spans="1:17" ht="15" customHeight="1">
      <c r="A20" s="32">
        <v>2553</v>
      </c>
      <c r="B20" s="35">
        <v>0.92016</v>
      </c>
      <c r="C20" s="35">
        <v>2.41488</v>
      </c>
      <c r="D20" s="35">
        <v>3.37392</v>
      </c>
      <c r="E20" s="35">
        <v>4.2336</v>
      </c>
      <c r="F20" s="35">
        <v>25.791264</v>
      </c>
      <c r="G20" s="35">
        <v>21.744288000000005</v>
      </c>
      <c r="H20" s="35">
        <v>1.8567360000000002</v>
      </c>
      <c r="I20" s="35">
        <v>1.01088</v>
      </c>
      <c r="J20" s="35">
        <v>1.401408</v>
      </c>
      <c r="K20" s="35">
        <v>1.7573760000000007</v>
      </c>
      <c r="L20" s="35">
        <v>2.4330240000000014</v>
      </c>
      <c r="M20" s="35">
        <v>2.749248000000001</v>
      </c>
      <c r="N20" s="36">
        <f t="shared" si="2"/>
        <v>69.686784</v>
      </c>
      <c r="O20" s="37">
        <f t="shared" si="0"/>
        <v>2.2097470146048</v>
      </c>
      <c r="P20" s="38">
        <f t="shared" si="1"/>
        <v>49.70935008000001</v>
      </c>
      <c r="Q20" s="33"/>
    </row>
    <row r="21" spans="1:17" ht="15" customHeight="1">
      <c r="A21" s="32">
        <v>2554</v>
      </c>
      <c r="B21" s="35">
        <v>1.5932159999999993</v>
      </c>
      <c r="C21" s="35">
        <v>6.425568</v>
      </c>
      <c r="D21" s="35">
        <v>12.357792000000002</v>
      </c>
      <c r="E21" s="35">
        <v>14.390784</v>
      </c>
      <c r="F21" s="35">
        <v>28.228608000000005</v>
      </c>
      <c r="G21" s="35">
        <v>13.976064000000001</v>
      </c>
      <c r="H21" s="35">
        <v>9.055584</v>
      </c>
      <c r="I21" s="35">
        <v>2.6412479999999996</v>
      </c>
      <c r="J21" s="35">
        <v>1.276992</v>
      </c>
      <c r="K21" s="35">
        <v>1.2674880000000002</v>
      </c>
      <c r="L21" s="35">
        <v>1.1223360000000089</v>
      </c>
      <c r="M21" s="35">
        <v>1.1543040000000002</v>
      </c>
      <c r="N21" s="36">
        <f t="shared" si="2"/>
        <v>93.48998400000002</v>
      </c>
      <c r="O21" s="37">
        <f t="shared" si="0"/>
        <v>2.9645393456448006</v>
      </c>
      <c r="P21" s="38">
        <f t="shared" si="1"/>
        <v>49.70935008000001</v>
      </c>
      <c r="Q21" s="33"/>
    </row>
    <row r="22" spans="1:17" ht="15" customHeight="1">
      <c r="A22" s="32">
        <v>2555</v>
      </c>
      <c r="B22" s="35">
        <v>1.14048</v>
      </c>
      <c r="C22" s="35">
        <v>3.1950720000000006</v>
      </c>
      <c r="D22" s="35">
        <v>2.3794560000000002</v>
      </c>
      <c r="E22" s="35">
        <v>8.00928</v>
      </c>
      <c r="F22" s="35">
        <v>12.655872</v>
      </c>
      <c r="G22" s="35">
        <v>12.803616000000003</v>
      </c>
      <c r="H22" s="35">
        <v>2.798496</v>
      </c>
      <c r="I22" s="35">
        <v>2.2386240000000006</v>
      </c>
      <c r="J22" s="35">
        <v>1.7444160000000004</v>
      </c>
      <c r="K22" s="35">
        <v>0.7067519999999998</v>
      </c>
      <c r="L22" s="35">
        <v>0.9607679999999998</v>
      </c>
      <c r="M22" s="35">
        <v>1.4212799999999997</v>
      </c>
      <c r="N22" s="36">
        <f t="shared" si="2"/>
        <v>50.05411200000002</v>
      </c>
      <c r="O22" s="37">
        <f t="shared" si="0"/>
        <v>1.5872008752864006</v>
      </c>
      <c r="P22" s="38">
        <f t="shared" si="1"/>
        <v>49.70935008000001</v>
      </c>
      <c r="Q22" s="33"/>
    </row>
    <row r="23" spans="1:17" ht="15" customHeight="1">
      <c r="A23" s="32">
        <v>2556</v>
      </c>
      <c r="B23" s="35">
        <v>0.6955199999999998</v>
      </c>
      <c r="C23" s="35">
        <v>0.6989760000000002</v>
      </c>
      <c r="D23" s="35">
        <v>0.4190399999999998</v>
      </c>
      <c r="E23" s="35">
        <v>0.279072</v>
      </c>
      <c r="F23" s="35">
        <v>4.3174079999999995</v>
      </c>
      <c r="G23" s="35">
        <v>3.97872</v>
      </c>
      <c r="H23" s="35">
        <v>0.39916799999999997</v>
      </c>
      <c r="I23" s="35">
        <v>0.301536</v>
      </c>
      <c r="J23" s="35">
        <v>0.301536</v>
      </c>
      <c r="K23" s="35">
        <v>0.2980800000000001</v>
      </c>
      <c r="L23" s="35">
        <v>0.28339200000000003</v>
      </c>
      <c r="M23" s="35">
        <v>0.30412799999999995</v>
      </c>
      <c r="N23" s="36">
        <f t="shared" si="2"/>
        <v>12.276575999999999</v>
      </c>
      <c r="O23" s="37">
        <f t="shared" si="0"/>
        <v>0.3892865419872</v>
      </c>
      <c r="P23" s="38">
        <f t="shared" si="1"/>
        <v>49.70935008000001</v>
      </c>
      <c r="Q23" s="33"/>
    </row>
    <row r="24" spans="1:17" ht="15" customHeight="1">
      <c r="A24" s="32">
        <v>2557</v>
      </c>
      <c r="B24" s="35">
        <v>0.2669760000000001</v>
      </c>
      <c r="C24" s="35">
        <v>0.210816</v>
      </c>
      <c r="D24" s="35">
        <v>0.20390400000000009</v>
      </c>
      <c r="E24" s="35">
        <v>7.035552</v>
      </c>
      <c r="F24" s="35">
        <v>4.774464000000001</v>
      </c>
      <c r="G24" s="35">
        <v>13.874111999999997</v>
      </c>
      <c r="H24" s="35">
        <v>2.2040640000000002</v>
      </c>
      <c r="I24" s="35">
        <v>0.260928</v>
      </c>
      <c r="J24" s="35">
        <v>0.13737600000000008</v>
      </c>
      <c r="K24" s="35">
        <v>0.1944000000000001</v>
      </c>
      <c r="L24" s="35">
        <v>0.1710720000000001</v>
      </c>
      <c r="M24" s="35">
        <v>0.19612800000000014</v>
      </c>
      <c r="N24" s="36">
        <f t="shared" si="2"/>
        <v>29.529791999999997</v>
      </c>
      <c r="O24" s="37">
        <f t="shared" si="0"/>
        <v>0.9363808453824</v>
      </c>
      <c r="P24" s="38">
        <f t="shared" si="1"/>
        <v>49.70935008000001</v>
      </c>
      <c r="Q24" s="33"/>
    </row>
    <row r="25" spans="1:17" ht="15" customHeight="1">
      <c r="A25" s="32">
        <v>2558</v>
      </c>
      <c r="B25" s="35">
        <v>1.6</v>
      </c>
      <c r="C25" s="35">
        <v>0.7</v>
      </c>
      <c r="D25" s="41">
        <v>0.9</v>
      </c>
      <c r="E25" s="42">
        <v>4.7</v>
      </c>
      <c r="F25" s="42">
        <v>5</v>
      </c>
      <c r="G25" s="42">
        <v>4.7</v>
      </c>
      <c r="H25" s="42">
        <v>3.6</v>
      </c>
      <c r="I25" s="42">
        <v>1.9</v>
      </c>
      <c r="J25" s="42">
        <v>1.8</v>
      </c>
      <c r="K25" s="43">
        <v>1.5</v>
      </c>
      <c r="L25" s="35">
        <v>1.7</v>
      </c>
      <c r="M25" s="35">
        <v>1.7</v>
      </c>
      <c r="N25" s="36">
        <f t="shared" si="2"/>
        <v>29.8</v>
      </c>
      <c r="O25" s="37">
        <f t="shared" si="0"/>
        <v>0.94494906</v>
      </c>
      <c r="P25" s="38">
        <f t="shared" si="1"/>
        <v>49.70935008000001</v>
      </c>
      <c r="Q25" s="33"/>
    </row>
    <row r="26" spans="1:17" ht="15" customHeight="1">
      <c r="A26" s="32">
        <v>2559</v>
      </c>
      <c r="B26" s="35">
        <v>3.521664000000004</v>
      </c>
      <c r="C26" s="35">
        <v>4.510080000000003</v>
      </c>
      <c r="D26" s="35">
        <v>5.486400000000002</v>
      </c>
      <c r="E26" s="35">
        <v>4.510080000000003</v>
      </c>
      <c r="F26" s="35">
        <v>17.667936</v>
      </c>
      <c r="G26" s="35">
        <v>14.848704000000009</v>
      </c>
      <c r="H26" s="35">
        <v>9.413280000000004</v>
      </c>
      <c r="I26" s="35">
        <v>6.121440000000002</v>
      </c>
      <c r="J26" s="35">
        <v>3.2866560000000007</v>
      </c>
      <c r="K26" s="35">
        <v>4.5619200000000015</v>
      </c>
      <c r="L26" s="35">
        <v>5.809536000000003</v>
      </c>
      <c r="M26" s="35">
        <v>4.874688000000003</v>
      </c>
      <c r="N26" s="36">
        <f t="shared" si="2"/>
        <v>84.61238400000005</v>
      </c>
      <c r="O26" s="37">
        <f t="shared" si="0"/>
        <v>2.6830333129248016</v>
      </c>
      <c r="P26" s="38">
        <f t="shared" si="1"/>
        <v>49.70935008000001</v>
      </c>
      <c r="Q26" s="33"/>
    </row>
    <row r="27" spans="1:17" ht="15" customHeight="1">
      <c r="A27" s="44">
        <v>2560</v>
      </c>
      <c r="B27" s="45">
        <v>3.5</v>
      </c>
      <c r="C27" s="45">
        <v>7.8</v>
      </c>
      <c r="D27" s="45">
        <v>6.1</v>
      </c>
      <c r="E27" s="45">
        <v>18.3</v>
      </c>
      <c r="F27" s="45">
        <v>5.8</v>
      </c>
      <c r="G27" s="45">
        <v>7.6</v>
      </c>
      <c r="H27" s="45">
        <v>13.2</v>
      </c>
      <c r="I27" s="45">
        <v>6</v>
      </c>
      <c r="J27" s="45">
        <v>5</v>
      </c>
      <c r="K27" s="45">
        <v>4.7</v>
      </c>
      <c r="L27" s="45">
        <v>4.6</v>
      </c>
      <c r="M27" s="45">
        <v>8.9</v>
      </c>
      <c r="N27" s="46">
        <f t="shared" si="2"/>
        <v>91.5</v>
      </c>
      <c r="O27" s="48">
        <f t="shared" si="0"/>
        <v>2.9014375500000003</v>
      </c>
      <c r="P27" s="38">
        <f t="shared" si="1"/>
        <v>49.70935008000001</v>
      </c>
      <c r="Q27" s="33"/>
    </row>
    <row r="28" spans="1:17" ht="15" customHeight="1">
      <c r="A28" s="44">
        <v>2561</v>
      </c>
      <c r="B28" s="45">
        <v>12.5</v>
      </c>
      <c r="C28" s="45">
        <v>16.3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>
        <f>SUM(B28:M28)</f>
        <v>28.8</v>
      </c>
      <c r="O28" s="48">
        <f t="shared" si="0"/>
        <v>0.9132393600000001</v>
      </c>
      <c r="P28" s="38"/>
      <c r="Q28" s="33"/>
    </row>
    <row r="29" spans="1:17" ht="15" customHeight="1">
      <c r="A29" s="32">
        <v>2562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2564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2565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2566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2567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2568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2569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2570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2571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2572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2573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2574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2575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2576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2577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2578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2579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2580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f>MAX(B7:B26)</f>
        <v>5.68</v>
      </c>
      <c r="C48" s="39">
        <f aca="true" t="shared" si="3" ref="C48:O48">MAX(C7:C26)</f>
        <v>15.813</v>
      </c>
      <c r="D48" s="39">
        <f t="shared" si="3"/>
        <v>12.357792000000002</v>
      </c>
      <c r="E48" s="39">
        <f t="shared" si="3"/>
        <v>14.390784</v>
      </c>
      <c r="F48" s="39">
        <f t="shared" si="3"/>
        <v>28.228608000000005</v>
      </c>
      <c r="G48" s="39">
        <f t="shared" si="3"/>
        <v>29.451</v>
      </c>
      <c r="H48" s="39">
        <f t="shared" si="3"/>
        <v>9.413280000000004</v>
      </c>
      <c r="I48" s="39">
        <f t="shared" si="3"/>
        <v>6.121440000000002</v>
      </c>
      <c r="J48" s="39">
        <f t="shared" si="3"/>
        <v>3.2866560000000007</v>
      </c>
      <c r="K48" s="39">
        <f t="shared" si="3"/>
        <v>4.5619200000000015</v>
      </c>
      <c r="L48" s="39">
        <f t="shared" si="3"/>
        <v>6.1274880000000005</v>
      </c>
      <c r="M48" s="39">
        <f t="shared" si="3"/>
        <v>11.342591999999998</v>
      </c>
      <c r="N48" s="39">
        <f t="shared" si="3"/>
        <v>100.04601599999998</v>
      </c>
      <c r="O48" s="39">
        <f t="shared" si="3"/>
        <v>3.1724291535551994</v>
      </c>
      <c r="P48" s="40"/>
      <c r="Q48" s="33"/>
    </row>
    <row r="49" spans="1:17" ht="15" customHeight="1">
      <c r="A49" s="34" t="s">
        <v>16</v>
      </c>
      <c r="B49" s="39">
        <f>AVERAGE(B7:B26)</f>
        <v>1.6258203999999996</v>
      </c>
      <c r="C49" s="39">
        <f aca="true" t="shared" si="4" ref="C49:M49">AVERAGE(C7:C26)</f>
        <v>2.9934236000000007</v>
      </c>
      <c r="D49" s="39">
        <f t="shared" si="4"/>
        <v>2.5225328000000005</v>
      </c>
      <c r="E49" s="39">
        <f t="shared" si="4"/>
        <v>4.6085428</v>
      </c>
      <c r="F49" s="39">
        <f t="shared" si="4"/>
        <v>11.385002799999999</v>
      </c>
      <c r="G49" s="39">
        <f t="shared" si="4"/>
        <v>14.4979008</v>
      </c>
      <c r="H49" s="39">
        <f t="shared" si="4"/>
        <v>4.656674000000001</v>
      </c>
      <c r="I49" s="39">
        <f t="shared" si="4"/>
        <v>2.0843076</v>
      </c>
      <c r="J49" s="39">
        <f t="shared" si="4"/>
        <v>1.1314060000000001</v>
      </c>
      <c r="K49" s="39">
        <f t="shared" si="4"/>
        <v>1.0356076</v>
      </c>
      <c r="L49" s="39">
        <f t="shared" si="4"/>
        <v>1.4111460800000004</v>
      </c>
      <c r="M49" s="39">
        <f t="shared" si="4"/>
        <v>1.7569856000000001</v>
      </c>
      <c r="N49" s="39">
        <f>SUM(B49:M49)</f>
        <v>49.70935008000001</v>
      </c>
      <c r="O49" s="47">
        <v>1.54985319344504</v>
      </c>
      <c r="P49" s="40"/>
      <c r="Q49" s="33"/>
    </row>
    <row r="50" spans="1:17" ht="15" customHeight="1">
      <c r="A50" s="34" t="s">
        <v>20</v>
      </c>
      <c r="B50" s="39">
        <f>MIN(B7:B26)</f>
        <v>0.245</v>
      </c>
      <c r="C50" s="39">
        <f aca="true" t="shared" si="5" ref="C50:O50">MIN(C7:C26)</f>
        <v>0.210816</v>
      </c>
      <c r="D50" s="39">
        <f t="shared" si="5"/>
        <v>0.20390400000000009</v>
      </c>
      <c r="E50" s="39">
        <f t="shared" si="5"/>
        <v>0.279072</v>
      </c>
      <c r="F50" s="39">
        <f t="shared" si="5"/>
        <v>1.8360000000000003</v>
      </c>
      <c r="G50" s="39">
        <f t="shared" si="5"/>
        <v>1.6675199999999997</v>
      </c>
      <c r="H50" s="39">
        <f t="shared" si="5"/>
        <v>0.39916799999999997</v>
      </c>
      <c r="I50" s="39">
        <f t="shared" si="5"/>
        <v>0.12096000000000007</v>
      </c>
      <c r="J50" s="39">
        <f t="shared" si="5"/>
        <v>0.13737600000000008</v>
      </c>
      <c r="K50" s="39">
        <f t="shared" si="5"/>
        <v>0.18</v>
      </c>
      <c r="L50" s="39">
        <f t="shared" si="5"/>
        <v>0.097</v>
      </c>
      <c r="M50" s="39">
        <f t="shared" si="5"/>
        <v>0.019</v>
      </c>
      <c r="N50" s="39">
        <f t="shared" si="5"/>
        <v>12.257567999999997</v>
      </c>
      <c r="O50" s="39">
        <f t="shared" si="5"/>
        <v>0.3886838040095999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2016-07-13T07:19:39Z</cp:lastPrinted>
  <dcterms:created xsi:type="dcterms:W3CDTF">1994-01-31T08:04:27Z</dcterms:created>
  <dcterms:modified xsi:type="dcterms:W3CDTF">2018-06-15T08:00:05Z</dcterms:modified>
  <cp:category/>
  <cp:version/>
  <cp:contentType/>
  <cp:contentStatus/>
</cp:coreProperties>
</file>