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utipong\Desktop\กราฟระดับน้ำ - ปริมาณน้ำสูงสุด\ลุ่มน้ำกก,อิง,โขง,สาละวิน\"/>
    </mc:Choice>
  </mc:AlternateContent>
  <xr:revisionPtr revIDLastSave="0" documentId="8_{0412D852-065F-444E-BFC6-34DC31DE57E5}" xr6:coauthVersionLast="47" xr6:coauthVersionMax="47" xr10:uidLastSave="{00000000-0000-0000-0000-000000000000}"/>
  <bookViews>
    <workbookView xWindow="-120" yWindow="-120" windowWidth="19440" windowHeight="15000" activeTab="3" xr2:uid="{00000000-000D-0000-FFFF-FFFF00000000}"/>
  </bookViews>
  <sheets>
    <sheet name="กราฟ-I.17" sheetId="3" r:id="rId1"/>
    <sheet name="ปริมาณน้ำสูงสุด" sheetId="4" r:id="rId2"/>
    <sheet name="ปริมาณน้ำต่ำสุด" sheetId="6" r:id="rId3"/>
    <sheet name="Data I.17" sheetId="5" r:id="rId4"/>
  </sheets>
  <definedNames>
    <definedName name="Print_Area_MI">#REF!</definedName>
  </definedNames>
  <calcPr calcId="181029"/>
</workbook>
</file>

<file path=xl/calcChain.xml><?xml version="1.0" encoding="utf-8"?>
<calcChain xmlns="http://schemas.openxmlformats.org/spreadsheetml/2006/main">
  <c r="E12" i="5" l="1"/>
  <c r="E10" i="5"/>
  <c r="E11" i="5"/>
  <c r="E9" i="5"/>
  <c r="K9" i="5"/>
  <c r="K10" i="5"/>
  <c r="K11" i="5"/>
  <c r="K12" i="5"/>
  <c r="O12" i="5"/>
  <c r="E13" i="5"/>
  <c r="K13" i="5"/>
  <c r="O13" i="5"/>
  <c r="O14" i="5"/>
  <c r="O15" i="5"/>
  <c r="O16" i="5"/>
  <c r="O17" i="5"/>
  <c r="O18" i="5"/>
  <c r="O19" i="5"/>
  <c r="O20" i="5"/>
  <c r="O21" i="5"/>
  <c r="O22" i="5"/>
</calcChain>
</file>

<file path=xl/sharedStrings.xml><?xml version="1.0" encoding="utf-8"?>
<sst xmlns="http://schemas.openxmlformats.org/spreadsheetml/2006/main" count="49" uniqueCount="26">
  <si>
    <t>ปริมาณน้ำรายปี</t>
  </si>
  <si>
    <t xml:space="preserve"> </t>
  </si>
  <si>
    <t>สถานี : I.17  บ้านเจดีย์งาม  อ.เมือง  จ.พะเยา</t>
  </si>
  <si>
    <t>พื้นที่รับน้ำ  1167     ตร.กม.</t>
  </si>
  <si>
    <t>ตลิ่งฝั่งซ้าย 390.557  ม.(ร.ท.ก.) ตลิ่งฝั่งขวา 390.574 ม.(ร.ท.ก.) ท้องน้ำ 384.603 ม.(ร.ท.ก.) ศูนย์เสาระดับน้ำ 386.266  ม.(ร.ท.ก.)</t>
  </si>
  <si>
    <t xml:space="preserve">ราคาศูนย์เสาระดับ ปี 2546 - 2551 =  594.253 ม. </t>
  </si>
  <si>
    <t>สูงสุด</t>
  </si>
  <si>
    <t>ต่ำสุด</t>
  </si>
  <si>
    <t>รายปี</t>
  </si>
  <si>
    <t xml:space="preserve">ราคาศูนย์เสาระดับ ปี 2552 =  386.266 ม. 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</si>
  <si>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</si>
  <si>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</si>
  <si>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</si>
  <si>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</si>
  <si>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</si>
  <si>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</si>
  <si>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</si>
  <si>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</si>
  <si>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ม.(รทก)</t>
  </si>
  <si>
    <t>ลบ.ม./วิ</t>
  </si>
  <si>
    <t>ล้าน ลบ.ม.</t>
  </si>
  <si>
    <t>-</t>
  </si>
  <si>
    <r>
      <t>หมายเหตุ</t>
    </r>
    <r>
      <rPr>
        <sz val="14"/>
        <rFont val="AngsanaUPC"/>
        <family val="1"/>
        <charset val="222"/>
      </rPr>
      <t xml:space="preserve">  1. ปีน้ำเริ่มตั้งแต่ 1 เม.ย. ถึง 31 มี.ค. ของปีต่อไป</t>
    </r>
  </si>
  <si>
    <t>ปี2546-2551</t>
  </si>
  <si>
    <t>ปี2552 - ปัจจุบัน</t>
  </si>
  <si>
    <t>ZG.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</si>
</sst>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_)"/>
    <numFmt numFmtId="165" formatCode="d\ \ด\ด\ด"/>
    <numFmt numFmtId="166" formatCode="d\ mmm"/>
    <numFmt numFmtId="167" formatCode="bbbb"/>
    <numFmt numFmtId="168" formatCode="0.000"/>
  </numFmts>
  <fonts count="28" x14ac:knownFonts="1">
    <font>
      <sz val="14"/>
      <name val="AngsanaUPC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b/>
      <sz val="11"/>
      <color indexed="10"/>
      <name val="Tahoma"/>
      <family val="2"/>
      <charset val="222"/>
    </font>
    <font>
      <sz val="11"/>
      <color indexed="10"/>
      <name val="Tahoma"/>
      <family val="2"/>
      <charset val="222"/>
    </font>
    <font>
      <sz val="8"/>
      <name val="AngsanaUPC"/>
      <family val="1"/>
    </font>
    <font>
      <i/>
      <sz val="11"/>
      <color indexed="23"/>
      <name val="Tahoma"/>
      <family val="2"/>
      <charset val="222"/>
    </font>
    <font>
      <sz val="14"/>
      <name val="AngsanaUPC"/>
      <family val="1"/>
    </font>
    <font>
      <b/>
      <sz val="18"/>
      <color indexed="62"/>
      <name val="Tahoma"/>
      <family val="2"/>
      <charset val="222"/>
    </font>
    <font>
      <b/>
      <sz val="11"/>
      <color indexed="9"/>
      <name val="Tahoma"/>
      <family val="2"/>
      <charset val="222"/>
    </font>
    <font>
      <sz val="11"/>
      <color indexed="17"/>
      <name val="Tahoma"/>
      <family val="2"/>
      <charset val="222"/>
    </font>
    <font>
      <sz val="14"/>
      <name val="AngsanaUPC"/>
    </font>
    <font>
      <sz val="11"/>
      <color indexed="62"/>
      <name val="Tahoma"/>
      <family val="2"/>
      <charset val="222"/>
    </font>
    <font>
      <sz val="11"/>
      <color indexed="19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5"/>
      <color indexed="62"/>
      <name val="Tahoma"/>
      <family val="2"/>
      <charset val="222"/>
    </font>
    <font>
      <b/>
      <sz val="13"/>
      <color indexed="62"/>
      <name val="Tahoma"/>
      <family val="2"/>
      <charset val="222"/>
    </font>
    <font>
      <b/>
      <sz val="11"/>
      <color indexed="62"/>
      <name val="Tahoma"/>
      <family val="2"/>
      <charset val="222"/>
    </font>
    <font>
      <sz val="14"/>
      <name val="AngsanaUPC"/>
      <family val="1"/>
      <charset val="222"/>
    </font>
    <font>
      <b/>
      <sz val="22"/>
      <name val="AngsanaUPC"/>
      <family val="1"/>
      <charset val="222"/>
    </font>
    <font>
      <b/>
      <sz val="16"/>
      <name val="AngsanaUPC"/>
      <family val="1"/>
      <charset val="222"/>
    </font>
    <font>
      <b/>
      <sz val="14"/>
      <name val="AngsanaUPC"/>
      <family val="1"/>
      <charset val="222"/>
    </font>
    <font>
      <sz val="12"/>
      <name val="AngsanaUPC"/>
      <family val="1"/>
      <charset val="222"/>
    </font>
    <font>
      <sz val="14"/>
      <color indexed="10"/>
      <name val="AngsanaUPC"/>
      <family val="1"/>
      <charset val="222"/>
    </font>
    <font>
      <sz val="14"/>
      <color indexed="8"/>
      <name val="AngsanaUPC"/>
      <family val="1"/>
      <charset val="222"/>
    </font>
    <font>
      <b/>
      <u/>
      <sz val="14"/>
      <name val="AngsanaUPC"/>
      <family val="1"/>
      <charset val="222"/>
    </font>
  </fonts>
  <fills count="2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gray06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164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11" borderId="1" applyNumberFormat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2" borderId="2" applyNumberFormat="0" applyAlignment="0" applyProtection="0"/>
    <xf numFmtId="0" fontId="4" fillId="0" borderId="3" applyNumberFormat="0" applyFill="0" applyAlignment="0" applyProtection="0"/>
    <xf numFmtId="0" fontId="10" fillId="6" borderId="0" applyNumberFormat="0" applyBorder="0" applyAlignment="0" applyProtection="0"/>
    <xf numFmtId="0" fontId="11" fillId="0" borderId="0"/>
    <xf numFmtId="0" fontId="12" fillId="7" borderId="1" applyNumberFormat="0" applyAlignment="0" applyProtection="0"/>
    <xf numFmtId="0" fontId="13" fillId="7" borderId="0" applyNumberFormat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7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1" fillId="0" borderId="0"/>
  </cellStyleXfs>
  <cellXfs count="97">
    <xf numFmtId="164" fontId="0" fillId="0" borderId="0" xfId="0"/>
    <xf numFmtId="0" fontId="20" fillId="0" borderId="0" xfId="26" applyFont="1"/>
    <xf numFmtId="2" fontId="21" fillId="0" borderId="0" xfId="26" applyNumberFormat="1" applyFont="1" applyAlignment="1">
      <alignment horizontal="centerContinuous"/>
    </xf>
    <xf numFmtId="2" fontId="20" fillId="0" borderId="0" xfId="26" applyNumberFormat="1" applyFont="1" applyAlignment="1">
      <alignment horizontal="centerContinuous"/>
    </xf>
    <xf numFmtId="165" fontId="20" fillId="0" borderId="0" xfId="26" applyNumberFormat="1" applyFont="1" applyAlignment="1">
      <alignment horizontal="centerContinuous"/>
    </xf>
    <xf numFmtId="0" fontId="20" fillId="0" borderId="0" xfId="26" applyFont="1" applyAlignment="1">
      <alignment horizontal="center"/>
    </xf>
    <xf numFmtId="2" fontId="20" fillId="0" borderId="0" xfId="26" applyNumberFormat="1" applyFont="1"/>
    <xf numFmtId="165" fontId="20" fillId="0" borderId="0" xfId="26" applyNumberFormat="1" applyFont="1" applyAlignment="1">
      <alignment horizontal="right"/>
    </xf>
    <xf numFmtId="2" fontId="20" fillId="0" borderId="0" xfId="26" applyNumberFormat="1" applyFont="1" applyAlignment="1">
      <alignment horizontal="center"/>
    </xf>
    <xf numFmtId="165" fontId="20" fillId="0" borderId="0" xfId="26" applyNumberFormat="1" applyFont="1" applyAlignment="1">
      <alignment horizontal="center"/>
    </xf>
    <xf numFmtId="2" fontId="20" fillId="0" borderId="0" xfId="26" applyNumberFormat="1" applyFont="1" applyAlignment="1">
      <alignment horizontal="right"/>
    </xf>
    <xf numFmtId="165" fontId="20" fillId="0" borderId="0" xfId="26" applyNumberFormat="1" applyFont="1"/>
    <xf numFmtId="0" fontId="22" fillId="0" borderId="0" xfId="26" applyFont="1" applyAlignment="1">
      <alignment horizontal="left"/>
    </xf>
    <xf numFmtId="2" fontId="23" fillId="0" borderId="0" xfId="26" applyNumberFormat="1" applyFont="1"/>
    <xf numFmtId="165" fontId="23" fillId="0" borderId="0" xfId="26" applyNumberFormat="1" applyFont="1" applyAlignment="1">
      <alignment horizontal="right"/>
    </xf>
    <xf numFmtId="165" fontId="23" fillId="0" borderId="0" xfId="26" applyNumberFormat="1" applyFont="1"/>
    <xf numFmtId="2" fontId="23" fillId="0" borderId="0" xfId="26" applyNumberFormat="1" applyFont="1" applyAlignment="1">
      <alignment horizontal="right"/>
    </xf>
    <xf numFmtId="2" fontId="22" fillId="0" borderId="0" xfId="26" applyNumberFormat="1" applyFont="1" applyAlignment="1">
      <alignment horizontal="center"/>
    </xf>
    <xf numFmtId="167" fontId="20" fillId="0" borderId="0" xfId="26" applyNumberFormat="1" applyFont="1" applyAlignment="1">
      <alignment horizontal="right"/>
    </xf>
    <xf numFmtId="0" fontId="23" fillId="0" borderId="0" xfId="26" applyFont="1" applyAlignment="1">
      <alignment horizontal="left"/>
    </xf>
    <xf numFmtId="2" fontId="23" fillId="0" borderId="0" xfId="26" applyNumberFormat="1" applyFont="1" applyAlignment="1">
      <alignment horizontal="left"/>
    </xf>
    <xf numFmtId="2" fontId="23" fillId="0" borderId="0" xfId="26" applyNumberFormat="1" applyFont="1" applyAlignment="1">
      <alignment horizontal="center"/>
    </xf>
    <xf numFmtId="165" fontId="23" fillId="0" borderId="0" xfId="26" applyNumberFormat="1" applyFont="1" applyAlignment="1">
      <alignment horizontal="center"/>
    </xf>
    <xf numFmtId="0" fontId="20" fillId="0" borderId="10" xfId="26" applyFont="1" applyBorder="1" applyAlignment="1">
      <alignment horizontal="center"/>
    </xf>
    <xf numFmtId="2" fontId="20" fillId="0" borderId="11" xfId="26" applyNumberFormat="1" applyFont="1" applyBorder="1" applyAlignment="1">
      <alignment horizontal="centerContinuous"/>
    </xf>
    <xf numFmtId="165" fontId="24" fillId="0" borderId="11" xfId="26" applyNumberFormat="1" applyFont="1" applyBorder="1" applyAlignment="1">
      <alignment horizontal="centerContinuous"/>
    </xf>
    <xf numFmtId="2" fontId="24" fillId="0" borderId="11" xfId="26" applyNumberFormat="1" applyFont="1" applyBorder="1" applyAlignment="1">
      <alignment horizontal="centerContinuous"/>
    </xf>
    <xf numFmtId="165" fontId="24" fillId="0" borderId="12" xfId="26" applyNumberFormat="1" applyFont="1" applyBorder="1" applyAlignment="1">
      <alignment horizontal="centerContinuous"/>
    </xf>
    <xf numFmtId="2" fontId="20" fillId="0" borderId="12" xfId="26" applyNumberFormat="1" applyFont="1" applyBorder="1" applyAlignment="1">
      <alignment horizontal="centerContinuous"/>
    </xf>
    <xf numFmtId="165" fontId="20" fillId="0" borderId="11" xfId="26" applyNumberFormat="1" applyFont="1" applyBorder="1" applyAlignment="1">
      <alignment horizontal="centerContinuous"/>
    </xf>
    <xf numFmtId="165" fontId="24" fillId="0" borderId="13" xfId="26" applyNumberFormat="1" applyFont="1" applyBorder="1" applyAlignment="1">
      <alignment horizontal="centerContinuous"/>
    </xf>
    <xf numFmtId="2" fontId="20" fillId="0" borderId="14" xfId="26" applyNumberFormat="1" applyFont="1" applyBorder="1" applyAlignment="1">
      <alignment horizontal="centerContinuous"/>
    </xf>
    <xf numFmtId="2" fontId="24" fillId="0" borderId="15" xfId="26" applyNumberFormat="1" applyFont="1" applyBorder="1" applyAlignment="1">
      <alignment horizontal="centerContinuous"/>
    </xf>
    <xf numFmtId="0" fontId="25" fillId="0" borderId="0" xfId="26" applyFont="1"/>
    <xf numFmtId="0" fontId="20" fillId="0" borderId="16" xfId="26" applyFont="1" applyBorder="1" applyAlignment="1">
      <alignment horizontal="center"/>
    </xf>
    <xf numFmtId="2" fontId="20" fillId="0" borderId="17" xfId="26" applyNumberFormat="1" applyFont="1" applyBorder="1" applyAlignment="1">
      <alignment horizontal="centerContinuous"/>
    </xf>
    <xf numFmtId="2" fontId="20" fillId="0" borderId="18" xfId="26" applyNumberFormat="1" applyFont="1" applyBorder="1" applyAlignment="1">
      <alignment horizontal="centerContinuous"/>
    </xf>
    <xf numFmtId="165" fontId="20" fillId="0" borderId="17" xfId="26" applyNumberFormat="1" applyFont="1" applyBorder="1" applyAlignment="1">
      <alignment horizontal="centerContinuous"/>
    </xf>
    <xf numFmtId="165" fontId="20" fillId="0" borderId="19" xfId="26" applyNumberFormat="1" applyFont="1" applyBorder="1" applyAlignment="1">
      <alignment horizontal="centerContinuous"/>
    </xf>
    <xf numFmtId="2" fontId="20" fillId="0" borderId="16" xfId="26" applyNumberFormat="1" applyFont="1" applyBorder="1" applyAlignment="1">
      <alignment horizontal="center"/>
    </xf>
    <xf numFmtId="2" fontId="24" fillId="0" borderId="20" xfId="26" applyNumberFormat="1" applyFont="1" applyBorder="1" applyAlignment="1">
      <alignment horizontal="center"/>
    </xf>
    <xf numFmtId="165" fontId="24" fillId="0" borderId="20" xfId="26" applyNumberFormat="1" applyFont="1" applyBorder="1" applyAlignment="1">
      <alignment horizontal="center"/>
    </xf>
    <xf numFmtId="165" fontId="24" fillId="0" borderId="16" xfId="26" applyNumberFormat="1" applyFont="1" applyBorder="1" applyAlignment="1">
      <alignment horizontal="center"/>
    </xf>
    <xf numFmtId="0" fontId="20" fillId="0" borderId="19" xfId="26" applyFont="1" applyBorder="1"/>
    <xf numFmtId="2" fontId="24" fillId="0" borderId="17" xfId="26" applyNumberFormat="1" applyFont="1" applyBorder="1" applyAlignment="1">
      <alignment horizontal="center"/>
    </xf>
    <xf numFmtId="165" fontId="24" fillId="0" borderId="17" xfId="26" applyNumberFormat="1" applyFont="1" applyBorder="1" applyAlignment="1">
      <alignment horizontal="center"/>
    </xf>
    <xf numFmtId="165" fontId="24" fillId="0" borderId="19" xfId="26" applyNumberFormat="1" applyFont="1" applyBorder="1" applyAlignment="1">
      <alignment horizontal="center"/>
    </xf>
    <xf numFmtId="0" fontId="20" fillId="0" borderId="10" xfId="26" applyFont="1" applyBorder="1" applyAlignment="1">
      <alignment horizontal="right"/>
    </xf>
    <xf numFmtId="2" fontId="20" fillId="0" borderId="21" xfId="26" applyNumberFormat="1" applyFont="1" applyBorder="1" applyAlignment="1">
      <alignment horizontal="right"/>
    </xf>
    <xf numFmtId="2" fontId="20" fillId="0" borderId="22" xfId="26" applyNumberFormat="1" applyFont="1" applyBorder="1" applyAlignment="1">
      <alignment horizontal="right"/>
    </xf>
    <xf numFmtId="166" fontId="20" fillId="0" borderId="23" xfId="26" applyNumberFormat="1" applyFont="1" applyBorder="1" applyAlignment="1">
      <alignment horizontal="right"/>
    </xf>
    <xf numFmtId="2" fontId="20" fillId="0" borderId="24" xfId="26" applyNumberFormat="1" applyFont="1" applyBorder="1" applyAlignment="1">
      <alignment horizontal="right"/>
    </xf>
    <xf numFmtId="2" fontId="20" fillId="0" borderId="25" xfId="26" applyNumberFormat="1" applyFont="1" applyBorder="1" applyAlignment="1">
      <alignment horizontal="right"/>
    </xf>
    <xf numFmtId="166" fontId="20" fillId="0" borderId="26" xfId="26" applyNumberFormat="1" applyFont="1" applyBorder="1" applyAlignment="1">
      <alignment horizontal="right"/>
    </xf>
    <xf numFmtId="2" fontId="20" fillId="0" borderId="27" xfId="26" applyNumberFormat="1" applyFont="1" applyBorder="1" applyAlignment="1">
      <alignment horizontal="right"/>
    </xf>
    <xf numFmtId="2" fontId="20" fillId="0" borderId="28" xfId="26" applyNumberFormat="1" applyFont="1" applyBorder="1" applyAlignment="1">
      <alignment horizontal="right"/>
    </xf>
    <xf numFmtId="0" fontId="24" fillId="0" borderId="0" xfId="26" applyFont="1"/>
    <xf numFmtId="0" fontId="20" fillId="0" borderId="16" xfId="26" applyFont="1" applyBorder="1" applyAlignment="1">
      <alignment horizontal="right"/>
    </xf>
    <xf numFmtId="2" fontId="20" fillId="18" borderId="21" xfId="26" applyNumberFormat="1" applyFont="1" applyFill="1" applyBorder="1" applyAlignment="1">
      <alignment horizontal="right"/>
    </xf>
    <xf numFmtId="2" fontId="20" fillId="0" borderId="29" xfId="26" applyNumberFormat="1" applyFont="1" applyBorder="1" applyAlignment="1">
      <alignment horizontal="right"/>
    </xf>
    <xf numFmtId="166" fontId="20" fillId="0" borderId="28" xfId="26" applyNumberFormat="1" applyFont="1" applyBorder="1" applyAlignment="1">
      <alignment horizontal="right"/>
    </xf>
    <xf numFmtId="2" fontId="25" fillId="0" borderId="0" xfId="26" applyNumberFormat="1" applyFont="1"/>
    <xf numFmtId="2" fontId="26" fillId="18" borderId="22" xfId="26" applyNumberFormat="1" applyFont="1" applyFill="1" applyBorder="1" applyAlignment="1">
      <alignment horizontal="right"/>
    </xf>
    <xf numFmtId="2" fontId="20" fillId="0" borderId="21" xfId="26" applyNumberFormat="1" applyFont="1" applyBorder="1"/>
    <xf numFmtId="2" fontId="20" fillId="0" borderId="22" xfId="26" applyNumberFormat="1" applyFont="1" applyBorder="1"/>
    <xf numFmtId="2" fontId="20" fillId="0" borderId="29" xfId="26" applyNumberFormat="1" applyFont="1" applyBorder="1"/>
    <xf numFmtId="2" fontId="20" fillId="0" borderId="28" xfId="26" applyNumberFormat="1" applyFont="1" applyBorder="1"/>
    <xf numFmtId="2" fontId="20" fillId="0" borderId="21" xfId="26" applyNumberFormat="1" applyFont="1" applyBorder="1" applyAlignment="1">
      <alignment horizontal="center"/>
    </xf>
    <xf numFmtId="0" fontId="20" fillId="0" borderId="16" xfId="26" applyFont="1" applyBorder="1"/>
    <xf numFmtId="166" fontId="20" fillId="0" borderId="23" xfId="26" applyNumberFormat="1" applyFont="1" applyBorder="1"/>
    <xf numFmtId="166" fontId="20" fillId="0" borderId="28" xfId="26" applyNumberFormat="1" applyFont="1" applyBorder="1"/>
    <xf numFmtId="2" fontId="20" fillId="0" borderId="22" xfId="26" applyNumberFormat="1" applyFont="1" applyBorder="1" applyAlignment="1">
      <alignment horizontal="center"/>
    </xf>
    <xf numFmtId="166" fontId="20" fillId="0" borderId="23" xfId="26" applyNumberFormat="1" applyFont="1" applyBorder="1" applyAlignment="1">
      <alignment horizontal="center"/>
    </xf>
    <xf numFmtId="2" fontId="20" fillId="0" borderId="28" xfId="26" applyNumberFormat="1" applyFont="1" applyBorder="1" applyAlignment="1">
      <alignment horizontal="center"/>
    </xf>
    <xf numFmtId="2" fontId="20" fillId="0" borderId="29" xfId="26" applyNumberFormat="1" applyFont="1" applyBorder="1" applyAlignment="1">
      <alignment horizontal="center"/>
    </xf>
    <xf numFmtId="166" fontId="20" fillId="0" borderId="28" xfId="26" applyNumberFormat="1" applyFont="1" applyBorder="1" applyAlignment="1">
      <alignment horizontal="center"/>
    </xf>
    <xf numFmtId="166" fontId="27" fillId="0" borderId="23" xfId="26" applyNumberFormat="1" applyFont="1" applyBorder="1"/>
    <xf numFmtId="165" fontId="20" fillId="0" borderId="23" xfId="26" applyNumberFormat="1" applyFont="1" applyBorder="1"/>
    <xf numFmtId="165" fontId="20" fillId="0" borderId="28" xfId="26" applyNumberFormat="1" applyFont="1" applyBorder="1"/>
    <xf numFmtId="2" fontId="20" fillId="0" borderId="31" xfId="26" applyNumberFormat="1" applyFont="1" applyBorder="1"/>
    <xf numFmtId="2" fontId="20" fillId="0" borderId="30" xfId="26" applyNumberFormat="1" applyFont="1" applyBorder="1"/>
    <xf numFmtId="165" fontId="20" fillId="0" borderId="32" xfId="26" applyNumberFormat="1" applyFont="1" applyBorder="1"/>
    <xf numFmtId="2" fontId="20" fillId="0" borderId="33" xfId="26" applyNumberFormat="1" applyFont="1" applyBorder="1"/>
    <xf numFmtId="165" fontId="20" fillId="0" borderId="34" xfId="26" applyNumberFormat="1" applyFont="1" applyBorder="1"/>
    <xf numFmtId="2" fontId="20" fillId="0" borderId="34" xfId="26" applyNumberFormat="1" applyFont="1" applyBorder="1"/>
    <xf numFmtId="0" fontId="20" fillId="19" borderId="0" xfId="26" applyFont="1" applyFill="1"/>
    <xf numFmtId="2" fontId="20" fillId="19" borderId="0" xfId="26" applyNumberFormat="1" applyFont="1" applyFill="1"/>
    <xf numFmtId="0" fontId="20" fillId="0" borderId="0" xfId="26" applyFont="1" applyAlignment="1">
      <alignment horizontal="right"/>
    </xf>
    <xf numFmtId="168" fontId="20" fillId="19" borderId="0" xfId="26" applyNumberFormat="1" applyFont="1" applyFill="1"/>
    <xf numFmtId="0" fontId="20" fillId="20" borderId="0" xfId="26" applyFont="1" applyFill="1"/>
    <xf numFmtId="2" fontId="20" fillId="19" borderId="0" xfId="26" applyNumberFormat="1" applyFont="1" applyFill="1" applyAlignment="1">
      <alignment horizontal="center"/>
    </xf>
    <xf numFmtId="0" fontId="20" fillId="20" borderId="0" xfId="26" applyFont="1" applyFill="1" applyAlignment="1">
      <alignment horizontal="center"/>
    </xf>
    <xf numFmtId="2" fontId="20" fillId="0" borderId="0" xfId="26" applyNumberFormat="1" applyFont="1" applyBorder="1"/>
    <xf numFmtId="165" fontId="20" fillId="0" borderId="0" xfId="26" applyNumberFormat="1" applyFont="1" applyBorder="1"/>
    <xf numFmtId="2" fontId="27" fillId="0" borderId="0" xfId="26" applyNumberFormat="1" applyFont="1" applyBorder="1"/>
    <xf numFmtId="166" fontId="20" fillId="0" borderId="0" xfId="26" applyNumberFormat="1" applyFont="1" applyBorder="1"/>
    <xf numFmtId="0" fontId="25" fillId="0" borderId="0" xfId="26" applyFont="1" applyBorder="1"/>
  </cellXfs>
  <cellStyles count="44">
    <cellStyle name="20% - ส่วนที่ถูกเน้น1" xfId="1" xr:uid="{00000000-0005-0000-0000-000000000000}"/>
    <cellStyle name="20% - ส่วนที่ถูกเน้น2" xfId="2" xr:uid="{00000000-0005-0000-0000-000001000000}"/>
    <cellStyle name="20% - ส่วนที่ถูกเน้น3" xfId="3" xr:uid="{00000000-0005-0000-0000-000002000000}"/>
    <cellStyle name="20% - ส่วนที่ถูกเน้น4" xfId="4" xr:uid="{00000000-0005-0000-0000-000003000000}"/>
    <cellStyle name="20% - ส่วนที่ถูกเน้น5" xfId="5" xr:uid="{00000000-0005-0000-0000-000004000000}"/>
    <cellStyle name="20% - ส่วนที่ถูกเน้น6" xfId="6" xr:uid="{00000000-0005-0000-0000-000005000000}"/>
    <cellStyle name="40% - ส่วนที่ถูกเน้น1" xfId="7" xr:uid="{00000000-0005-0000-0000-000006000000}"/>
    <cellStyle name="40% - ส่วนที่ถูกเน้น2" xfId="8" xr:uid="{00000000-0005-0000-0000-000007000000}"/>
    <cellStyle name="40% - ส่วนที่ถูกเน้น3" xfId="9" xr:uid="{00000000-0005-0000-0000-000008000000}"/>
    <cellStyle name="40% - ส่วนที่ถูกเน้น4" xfId="10" xr:uid="{00000000-0005-0000-0000-000009000000}"/>
    <cellStyle name="40% - ส่วนที่ถูกเน้น5" xfId="11" xr:uid="{00000000-0005-0000-0000-00000A000000}"/>
    <cellStyle name="40% - ส่วนที่ถูกเน้น6" xfId="12" xr:uid="{00000000-0005-0000-0000-00000B000000}"/>
    <cellStyle name="60% - ส่วนที่ถูกเน้น1" xfId="13" xr:uid="{00000000-0005-0000-0000-00000C000000}"/>
    <cellStyle name="60% - ส่วนที่ถูกเน้น2" xfId="14" xr:uid="{00000000-0005-0000-0000-00000D000000}"/>
    <cellStyle name="60% - ส่วนที่ถูกเน้น3" xfId="15" xr:uid="{00000000-0005-0000-0000-00000E000000}"/>
    <cellStyle name="60% - ส่วนที่ถูกเน้น4" xfId="16" xr:uid="{00000000-0005-0000-0000-00000F000000}"/>
    <cellStyle name="60% - ส่วนที่ถูกเน้น5" xfId="17" xr:uid="{00000000-0005-0000-0000-000010000000}"/>
    <cellStyle name="60% - ส่วนที่ถูกเน้น6" xfId="18" xr:uid="{00000000-0005-0000-0000-000011000000}"/>
    <cellStyle name="Normal" xfId="0" builtinId="0"/>
    <cellStyle name="Normal 2" xfId="43" xr:uid="{C0B4BD5D-AC36-4C0A-B375-856B5CA3A0A6}"/>
    <cellStyle name="เซลล์ตรวจสอบ" xfId="23" xr:uid="{00000000-0005-0000-0000-000017000000}"/>
    <cellStyle name="เซลล์ที่มีการเชื่อมโยง" xfId="24" xr:uid="{00000000-0005-0000-0000-000018000000}"/>
    <cellStyle name="แย่" xfId="30" xr:uid="{00000000-0005-0000-0000-00001E000000}"/>
    <cellStyle name="แสดงผล" xfId="37" xr:uid="{00000000-0005-0000-0000-000025000000}"/>
    <cellStyle name="การคำนวณ" xfId="19" xr:uid="{00000000-0005-0000-0000-000013000000}"/>
    <cellStyle name="ข้อความเตือน" xfId="20" xr:uid="{00000000-0005-0000-0000-000014000000}"/>
    <cellStyle name="ข้อความอธิบาย" xfId="21" xr:uid="{00000000-0005-0000-0000-000015000000}"/>
    <cellStyle name="ชื่อเรื่อง" xfId="22" xr:uid="{00000000-0005-0000-0000-000016000000}"/>
    <cellStyle name="ดี" xfId="25" xr:uid="{00000000-0005-0000-0000-000019000000}"/>
    <cellStyle name="ปกติ_I17" xfId="26" xr:uid="{00000000-0005-0000-0000-00001A000000}"/>
    <cellStyle name="ป้อนค่า" xfId="27" xr:uid="{00000000-0005-0000-0000-00001B000000}"/>
    <cellStyle name="ปานกลาง" xfId="28" xr:uid="{00000000-0005-0000-0000-00001C000000}"/>
    <cellStyle name="ผลรวม" xfId="29" xr:uid="{00000000-0005-0000-0000-00001D000000}"/>
    <cellStyle name="ส่วนที่ถูกเน้น1" xfId="31" xr:uid="{00000000-0005-0000-0000-00001F000000}"/>
    <cellStyle name="ส่วนที่ถูกเน้น2" xfId="32" xr:uid="{00000000-0005-0000-0000-000020000000}"/>
    <cellStyle name="ส่วนที่ถูกเน้น3" xfId="33" xr:uid="{00000000-0005-0000-0000-000021000000}"/>
    <cellStyle name="ส่วนที่ถูกเน้น4" xfId="34" xr:uid="{00000000-0005-0000-0000-000022000000}"/>
    <cellStyle name="ส่วนที่ถูกเน้น5" xfId="35" xr:uid="{00000000-0005-0000-0000-000023000000}"/>
    <cellStyle name="ส่วนที่ถูกเน้น6" xfId="36" xr:uid="{00000000-0005-0000-0000-000024000000}"/>
    <cellStyle name="หมายเหตุ" xfId="38" xr:uid="{00000000-0005-0000-0000-000026000000}"/>
    <cellStyle name="หัวเรื่อง 1" xfId="39" xr:uid="{00000000-0005-0000-0000-000027000000}"/>
    <cellStyle name="หัวเรื่อง 2" xfId="40" xr:uid="{00000000-0005-0000-0000-000028000000}"/>
    <cellStyle name="หัวเรื่อง 3" xfId="41" xr:uid="{00000000-0005-0000-0000-000029000000}"/>
    <cellStyle name="หัวเรื่อง 4" xfId="42" xr:uid="{00000000-0005-0000-0000-00002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3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กราฟแสดงสถิติระดับน้ำสูงสุด - ต่ำสุดรายปี
สถานี </a:t>
            </a:r>
            <a:r>
              <a:rPr lang="en-US"/>
              <a:t>I.17 </a:t>
            </a:r>
            <a:r>
              <a:rPr lang="th-TH"/>
              <a:t>น้ำอิง บ้านเจดีย์งาม อ.เมือง จ.พะเยา</a:t>
            </a:r>
          </a:p>
        </c:rich>
      </c:tx>
      <c:layout>
        <c:manualLayout>
          <c:xMode val="edge"/>
          <c:yMode val="edge"/>
          <c:x val="0.30521642619311878"/>
          <c:y val="3.7520391517128875E-2"/>
        </c:manualLayout>
      </c:layout>
      <c:overlay val="0"/>
      <c:spPr>
        <a:solidFill>
          <a:srgbClr val="E3E3E3"/>
        </a:solidFill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321864594894561"/>
          <c:y val="0.24143556280587275"/>
          <c:w val="0.77913429522752498"/>
          <c:h val="0.58890701468189233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3B3B" mc:Ignorable="a14" a14:legacySpreadsheetColorIndex="21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008080" mc:Ignorable="a14" a14:legacySpreadsheetColorIndex="21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1"/>
              <c:numFmt formatCode="#,##0.00_ ;\-#,##0.00\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00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CCE-4917-8E59-387DCA470F75}"/>
                </c:ext>
              </c:extLst>
            </c:dLbl>
            <c:dLbl>
              <c:idx val="16"/>
              <c:numFmt formatCode="#,##0.00_ ;\-#,##0.00\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00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CCE-4917-8E59-387DCA470F7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I.17'!$A$9:$A$29</c:f>
              <c:numCache>
                <c:formatCode>General</c:formatCode>
                <c:ptCount val="21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  <c:pt idx="19">
                  <c:v>2565</c:v>
                </c:pt>
                <c:pt idx="20">
                  <c:v>2566</c:v>
                </c:pt>
              </c:numCache>
            </c:numRef>
          </c:cat>
          <c:val>
            <c:numRef>
              <c:f>'Data I.17'!$Q$9:$Q$29</c:f>
              <c:numCache>
                <c:formatCode>0.00</c:formatCode>
                <c:ptCount val="21"/>
                <c:pt idx="0">
                  <c:v>2.8</c:v>
                </c:pt>
                <c:pt idx="1">
                  <c:v>2.9</c:v>
                </c:pt>
                <c:pt idx="2">
                  <c:v>2.8</c:v>
                </c:pt>
                <c:pt idx="3">
                  <c:v>2.2999999999999998</c:v>
                </c:pt>
                <c:pt idx="4">
                  <c:v>2.65</c:v>
                </c:pt>
                <c:pt idx="5">
                  <c:v>2.0999999999999091</c:v>
                </c:pt>
                <c:pt idx="6">
                  <c:v>2.3999999999999773</c:v>
                </c:pt>
                <c:pt idx="7">
                  <c:v>2.3039999999999736</c:v>
                </c:pt>
                <c:pt idx="8">
                  <c:v>2.6499999999999773</c:v>
                </c:pt>
                <c:pt idx="9">
                  <c:v>2.6599999999999682</c:v>
                </c:pt>
                <c:pt idx="10">
                  <c:v>2.3239999999999554</c:v>
                </c:pt>
                <c:pt idx="11">
                  <c:v>2.9399999999999977</c:v>
                </c:pt>
                <c:pt idx="12">
                  <c:v>1.2399999999999523</c:v>
                </c:pt>
                <c:pt idx="13">
                  <c:v>2.9300000000000068</c:v>
                </c:pt>
                <c:pt idx="14">
                  <c:v>2.9199999999999591</c:v>
                </c:pt>
                <c:pt idx="15">
                  <c:v>2.5499999999999545</c:v>
                </c:pt>
                <c:pt idx="16">
                  <c:v>2.1599999999999682</c:v>
                </c:pt>
                <c:pt idx="17">
                  <c:v>1.5600000000000023</c:v>
                </c:pt>
                <c:pt idx="18">
                  <c:v>2.2299999999999613</c:v>
                </c:pt>
                <c:pt idx="19">
                  <c:v>3</c:v>
                </c:pt>
                <c:pt idx="20" formatCode="General">
                  <c:v>2.2799999999999998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CCE-4917-8E59-387DCA470F75}"/>
            </c:ext>
          </c:extLst>
        </c:ser>
        <c:ser>
          <c:idx val="1"/>
          <c:order val="1"/>
          <c:tx>
            <c:v>ระดับน้ำต่ำสุด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FF00" mc:Ignorable="a14" a14:legacySpreadsheetColorIndex="13"/>
                </a:gs>
                <a:gs pos="100000">
                  <a:srgbClr xmlns:mc="http://schemas.openxmlformats.org/markup-compatibility/2006" xmlns:a14="http://schemas.microsoft.com/office/drawing/2010/main" val="FFFF99" mc:Ignorable="a14" a14:legacySpreadsheetColorIndex="43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'Data I.17'!$A$9:$A$29</c:f>
              <c:numCache>
                <c:formatCode>General</c:formatCode>
                <c:ptCount val="21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  <c:pt idx="19">
                  <c:v>2565</c:v>
                </c:pt>
                <c:pt idx="20">
                  <c:v>2566</c:v>
                </c:pt>
              </c:numCache>
            </c:numRef>
          </c:cat>
          <c:val>
            <c:numRef>
              <c:f>'Data I.17'!$R$9:$R$29</c:f>
              <c:numCache>
                <c:formatCode>0.00</c:formatCode>
                <c:ptCount val="21"/>
                <c:pt idx="0">
                  <c:v>0.3</c:v>
                </c:pt>
                <c:pt idx="1">
                  <c:v>0.08</c:v>
                </c:pt>
                <c:pt idx="2">
                  <c:v>-0.5</c:v>
                </c:pt>
                <c:pt idx="3">
                  <c:v>-0.7</c:v>
                </c:pt>
                <c:pt idx="4">
                  <c:v>-0.13</c:v>
                </c:pt>
                <c:pt idx="5">
                  <c:v>0.6069999999999709</c:v>
                </c:pt>
                <c:pt idx="6">
                  <c:v>-0.25</c:v>
                </c:pt>
                <c:pt idx="7">
                  <c:v>-0.40100000000001046</c:v>
                </c:pt>
                <c:pt idx="8">
                  <c:v>0.12000000000000455</c:v>
                </c:pt>
                <c:pt idx="9">
                  <c:v>-0.12000000000000455</c:v>
                </c:pt>
                <c:pt idx="10">
                  <c:v>-0.25600000000002865</c:v>
                </c:pt>
                <c:pt idx="11">
                  <c:v>0.19399999999995998</c:v>
                </c:pt>
                <c:pt idx="12">
                  <c:v>-1.2700000000000387</c:v>
                </c:pt>
                <c:pt idx="13">
                  <c:v>-1.3199999999999932</c:v>
                </c:pt>
                <c:pt idx="14">
                  <c:v>-0.22000000000002728</c:v>
                </c:pt>
                <c:pt idx="15">
                  <c:v>-0.20000000000004547</c:v>
                </c:pt>
                <c:pt idx="16">
                  <c:v>-0.19600000000002638</c:v>
                </c:pt>
                <c:pt idx="17">
                  <c:v>4.0999999999996817E-2</c:v>
                </c:pt>
                <c:pt idx="18">
                  <c:v>-0.20000000000004547</c:v>
                </c:pt>
                <c:pt idx="19" formatCode="General">
                  <c:v>0</c:v>
                </c:pt>
                <c:pt idx="20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CCE-4917-8E59-387DCA470F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57736144"/>
        <c:axId val="1"/>
      </c:barChart>
      <c:catAx>
        <c:axId val="6577361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7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6725860155382909"/>
              <c:y val="0.90701468189233281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70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"/>
        <c:crossesAt val="-2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50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ระดับน้ำ - ม.(รสม.)</a:t>
                </a:r>
              </a:p>
            </c:rich>
          </c:tx>
          <c:layout>
            <c:manualLayout>
              <c:xMode val="edge"/>
              <c:yMode val="edge"/>
              <c:x val="5.5493895671476137E-3"/>
              <c:y val="0.43719412724306689"/>
            </c:manualLayout>
          </c:layout>
          <c:overlay val="0"/>
          <c:spPr>
            <a:noFill/>
            <a:ln w="25400">
              <a:noFill/>
            </a:ln>
          </c:spPr>
        </c:title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657736144"/>
        <c:crosses val="autoZero"/>
        <c:crossBetween val="between"/>
        <c:majorUnit val="1"/>
        <c:minorUnit val="0.5"/>
      </c:valAx>
      <c:spPr>
        <a:solidFill>
          <a:srgbClr val="E3E3E3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790233074361824"/>
          <c:y val="0.47634584013050568"/>
          <c:w val="0.10654827968923418"/>
          <c:h val="0.112561174551386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xmlns:mc="http://schemas.openxmlformats.org/markup-compatibility/2006" xmlns:a14="http://schemas.microsoft.com/office/drawing/2010/main" val="C0C0FF" mc:Ignorable="a14" a14:legacySpreadsheetColorIndex="31"/>
        </a:gs>
        <a:gs pos="50000">
          <a:srgbClr xmlns:mc="http://schemas.openxmlformats.org/markup-compatibility/2006" xmlns:a14="http://schemas.microsoft.com/office/drawing/2010/main" val="E3E3E3" mc:Ignorable="a14" a14:legacySpreadsheetColorIndex="47"/>
        </a:gs>
        <a:gs pos="100000">
          <a:srgbClr xmlns:mc="http://schemas.openxmlformats.org/markup-compatibility/2006" xmlns:a14="http://schemas.microsoft.com/office/drawing/2010/main" val="C0C0FF" mc:Ignorable="a14" a14:legacySpreadsheetColorIndex="31"/>
        </a:gs>
      </a:gsLst>
      <a:lin ang="5400000" scaled="1"/>
    </a:gradFill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กราฟแสดงสถิติปริมาณน้ำสูงสุดรายปี
สถานี </a:t>
            </a:r>
            <a:r>
              <a:rPr lang="en-US"/>
              <a:t>I.17 </a:t>
            </a:r>
            <a:r>
              <a:rPr lang="th-TH"/>
              <a:t>น้ำอิง บ้านเจดีย์งาม  อ.เมือง จ.พะเยา</a:t>
            </a:r>
          </a:p>
        </c:rich>
      </c:tx>
      <c:layout>
        <c:manualLayout>
          <c:xMode val="edge"/>
          <c:yMode val="edge"/>
          <c:x val="0.3185108583247156"/>
          <c:y val="1.8644067796610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582213029989659"/>
          <c:y val="0.22542372881355932"/>
          <c:w val="0.78179937952430201"/>
          <c:h val="0.5796610169491525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0076" mc:Ignorable="a14" a14:legacySpreadsheetColorIndex="12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0000FF" mc:Ignorable="a14" a14:legacySpreadsheetColorIndex="12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1"/>
              <c:numFmt formatCode="0_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25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AB1-4B09-BBBF-8DD434077E1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I.17'!$A$9:$A$29</c:f>
              <c:numCache>
                <c:formatCode>General</c:formatCode>
                <c:ptCount val="21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  <c:pt idx="19">
                  <c:v>2565</c:v>
                </c:pt>
                <c:pt idx="20">
                  <c:v>2566</c:v>
                </c:pt>
              </c:numCache>
            </c:numRef>
          </c:cat>
          <c:val>
            <c:numRef>
              <c:f>'Data I.17'!$C$9:$C$29</c:f>
              <c:numCache>
                <c:formatCode>0.00</c:formatCode>
                <c:ptCount val="21"/>
                <c:pt idx="0">
                  <c:v>62.3</c:v>
                </c:pt>
                <c:pt idx="1">
                  <c:v>66.400000000000006</c:v>
                </c:pt>
                <c:pt idx="2">
                  <c:v>77.2</c:v>
                </c:pt>
                <c:pt idx="3">
                  <c:v>54.3</c:v>
                </c:pt>
                <c:pt idx="4">
                  <c:v>42</c:v>
                </c:pt>
                <c:pt idx="5">
                  <c:v>26.2</c:v>
                </c:pt>
                <c:pt idx="6">
                  <c:v>18.8</c:v>
                </c:pt>
                <c:pt idx="7">
                  <c:v>47.04</c:v>
                </c:pt>
                <c:pt idx="8">
                  <c:v>49.23</c:v>
                </c:pt>
                <c:pt idx="9">
                  <c:v>50.28</c:v>
                </c:pt>
                <c:pt idx="10">
                  <c:v>33.36</c:v>
                </c:pt>
                <c:pt idx="11">
                  <c:v>99.7</c:v>
                </c:pt>
                <c:pt idx="12">
                  <c:v>0.83</c:v>
                </c:pt>
                <c:pt idx="13">
                  <c:v>76</c:v>
                </c:pt>
                <c:pt idx="14">
                  <c:v>106.25</c:v>
                </c:pt>
                <c:pt idx="15">
                  <c:v>64.05</c:v>
                </c:pt>
                <c:pt idx="16">
                  <c:v>30.79</c:v>
                </c:pt>
                <c:pt idx="17">
                  <c:v>0.92</c:v>
                </c:pt>
                <c:pt idx="18">
                  <c:v>36.5</c:v>
                </c:pt>
                <c:pt idx="19">
                  <c:v>78.849999999999994</c:v>
                </c:pt>
                <c:pt idx="20">
                  <c:v>42.45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B1-4B09-BBBF-8DD434077E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714678416"/>
        <c:axId val="1"/>
      </c:barChart>
      <c:catAx>
        <c:axId val="7146784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72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8293691830403307"/>
              <c:y val="0.89830508474576276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725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2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edge"/>
              <c:yMode val="edge"/>
              <c:x val="9.3071354705274046E-3"/>
              <c:y val="0.3457627118644067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2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714678416"/>
        <c:crosses val="autoZero"/>
        <c:crossBetween val="between"/>
        <c:majorUnit val="20"/>
        <c:minorUnit val="20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CFFCC" mc:Ignorable="a14" a14:legacySpreadsheetColorIndex="42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9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กราฟแสดงสถิติปริมาณน้ำต่ำสุดรายปี
สถานี </a:t>
            </a:r>
            <a:r>
              <a:rPr lang="en-US"/>
              <a:t>I.17 </a:t>
            </a:r>
            <a:r>
              <a:rPr lang="th-TH"/>
              <a:t>น้ำอิง บ้านเจดีย์งาม  อ.เมือง จ.พะเยา</a:t>
            </a:r>
          </a:p>
        </c:rich>
      </c:tx>
      <c:layout>
        <c:manualLayout>
          <c:xMode val="edge"/>
          <c:yMode val="edge"/>
          <c:x val="0.3185108583247156"/>
          <c:y val="1.8644067796610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54912099276112"/>
          <c:y val="0.22542372881355932"/>
          <c:w val="0.79007238883143749"/>
          <c:h val="0.5796610169491525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cat>
            <c:numRef>
              <c:f>'Data I.17'!$A$9:$A$29</c:f>
              <c:numCache>
                <c:formatCode>General</c:formatCode>
                <c:ptCount val="21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  <c:pt idx="19">
                  <c:v>2565</c:v>
                </c:pt>
                <c:pt idx="20">
                  <c:v>2566</c:v>
                </c:pt>
              </c:numCache>
            </c:numRef>
          </c:cat>
          <c:val>
            <c:numRef>
              <c:f>'Data I.17'!$I$9:$I$29</c:f>
              <c:numCache>
                <c:formatCode>0.00</c:formatCode>
                <c:ptCount val="21"/>
                <c:pt idx="0">
                  <c:v>0.02</c:v>
                </c:pt>
                <c:pt idx="1">
                  <c:v>0</c:v>
                </c:pt>
                <c:pt idx="2">
                  <c:v>0.12</c:v>
                </c:pt>
                <c:pt idx="3">
                  <c:v>0</c:v>
                </c:pt>
                <c:pt idx="4">
                  <c:v>0.91200000000000003</c:v>
                </c:pt>
                <c:pt idx="5">
                  <c:v>0.15</c:v>
                </c:pt>
                <c:pt idx="6">
                  <c:v>0.67</c:v>
                </c:pt>
                <c:pt idx="7">
                  <c:v>0.04</c:v>
                </c:pt>
                <c:pt idx="8">
                  <c:v>0.28999999999999998</c:v>
                </c:pt>
                <c:pt idx="9">
                  <c:v>0.23</c:v>
                </c:pt>
                <c:pt idx="10">
                  <c:v>0</c:v>
                </c:pt>
                <c:pt idx="11">
                  <c:v>0.4</c:v>
                </c:pt>
                <c:pt idx="12">
                  <c:v>0</c:v>
                </c:pt>
                <c:pt idx="13">
                  <c:v>0</c:v>
                </c:pt>
                <c:pt idx="14">
                  <c:v>0.02</c:v>
                </c:pt>
                <c:pt idx="15">
                  <c:v>0.04</c:v>
                </c:pt>
                <c:pt idx="16">
                  <c:v>0.05</c:v>
                </c:pt>
                <c:pt idx="17">
                  <c:v>0.02</c:v>
                </c:pt>
                <c:pt idx="18">
                  <c:v>0.04</c:v>
                </c:pt>
                <c:pt idx="19">
                  <c:v>0.18</c:v>
                </c:pt>
                <c:pt idx="20">
                  <c:v>0.13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28-4747-8D1A-B3E15BDF39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714684656"/>
        <c:axId val="1"/>
      </c:barChart>
      <c:catAx>
        <c:axId val="714684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72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7880041365046538"/>
              <c:y val="0.89830508474576276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725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2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edge"/>
              <c:yMode val="edge"/>
              <c:x val="9.3071354705274046E-3"/>
              <c:y val="0.3457627118644067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;\-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2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714684656"/>
        <c:crosses val="autoZero"/>
        <c:crossBetween val="between"/>
        <c:majorUnit val="0.2"/>
        <c:minorUnit val="0.2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3333CC" mc:Ignorable="a14" a14:legacySpreadsheetColorIndex="56"/>
            </a:gs>
            <a:gs pos="100000">
              <a:srgbClr xmlns:mc="http://schemas.openxmlformats.org/markup-compatibility/2006" xmlns:a14="http://schemas.microsoft.com/office/drawing/2010/main" val="A6CAF0" mc:Ignorable="a14" a14:legacySpreadsheetColorIndex="44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workbookViewId="0"/>
  </sheetViews>
  <pageMargins left="0.75" right="0.75" top="1" bottom="1" header="0.5" footer="0.5"/>
  <pageSetup orientation="landscape" horizontalDpi="4294967293" verticalDpi="2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workbookViewId="0"/>
  </sheetViews>
  <pageMargins left="0.75" right="0.75" top="1" bottom="1" header="0.5" footer="0.5"/>
  <pageSetup paperSize="9" orientation="landscape" horizontalDpi="4294967293" verticalDpi="200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workbookViewId="0"/>
  </sheetViews>
  <pageMargins left="0.75" right="0.75" top="1" bottom="1" header="0.5" footer="0.5"/>
  <pageSetup paperSize="9" orientation="landscape" horizontalDpi="4294967293" verticalDpi="2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62975" cy="58007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7BD8978-125D-60CE-6EE4-9CA677A54FB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C65FFDE-7CDA-17AA-4BF0-F829C87D857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35075A2-7482-FD26-5B34-78894A6A363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O46"/>
  <sheetViews>
    <sheetView tabSelected="1" topLeftCell="A27" zoomScaleNormal="100" workbookViewId="0">
      <selection activeCell="I47" sqref="I47"/>
    </sheetView>
  </sheetViews>
  <sheetFormatPr defaultRowHeight="21" x14ac:dyDescent="0.45"/>
  <cols>
    <col min="1" max="1" width="5.83203125" style="1" customWidth="1"/>
    <col min="2" max="2" width="6.83203125" style="6" customWidth="1"/>
    <col min="3" max="3" width="7.83203125" style="6" customWidth="1"/>
    <col min="4" max="4" width="7.6640625" style="11" customWidth="1"/>
    <col min="5" max="5" width="6.83203125" style="6" customWidth="1"/>
    <col min="6" max="6" width="7.83203125" style="6" customWidth="1"/>
    <col min="7" max="7" width="7.6640625" style="11" customWidth="1"/>
    <col min="8" max="8" width="6.83203125" style="6" customWidth="1"/>
    <col min="9" max="9" width="7.83203125" style="6" customWidth="1"/>
    <col min="10" max="10" width="7.6640625" style="11" customWidth="1"/>
    <col min="11" max="11" width="6.83203125" style="6" customWidth="1"/>
    <col min="12" max="12" width="7.83203125" style="6" customWidth="1"/>
    <col min="13" max="13" width="7.6640625" style="11" customWidth="1"/>
    <col min="14" max="14" width="8.83203125" style="6" customWidth="1"/>
    <col min="15" max="15" width="6.83203125" style="6" customWidth="1"/>
    <col min="16" max="16" width="9.33203125" style="1" customWidth="1"/>
    <col min="17" max="17" width="11.6640625" style="1" customWidth="1"/>
    <col min="18" max="16384" width="9.33203125" style="1"/>
  </cols>
  <sheetData>
    <row r="1" spans="1:41" ht="31.5" x14ac:dyDescent="0.6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41" ht="6" customHeight="1" x14ac:dyDescent="0.45">
      <c r="A2" s="5"/>
      <c r="D2" s="7"/>
      <c r="G2" s="7"/>
      <c r="I2" s="8"/>
      <c r="J2" s="9"/>
      <c r="K2" s="10"/>
      <c r="L2" s="10"/>
    </row>
    <row r="3" spans="1:41" ht="23.25" customHeight="1" x14ac:dyDescent="0.5">
      <c r="A3" s="12" t="s">
        <v>2</v>
      </c>
      <c r="B3" s="13"/>
      <c r="C3" s="13"/>
      <c r="D3" s="14"/>
      <c r="E3" s="13"/>
      <c r="F3" s="13"/>
      <c r="G3" s="14"/>
      <c r="H3" s="13"/>
      <c r="I3" s="13"/>
      <c r="J3" s="15"/>
      <c r="K3" s="16"/>
      <c r="L3" s="17" t="s">
        <v>3</v>
      </c>
      <c r="M3" s="15"/>
      <c r="N3" s="13"/>
      <c r="O3" s="13"/>
      <c r="AN3" s="18">
        <v>37975</v>
      </c>
      <c r="AO3" s="10">
        <v>177.66300000000001</v>
      </c>
    </row>
    <row r="4" spans="1:41" ht="22.5" customHeight="1" x14ac:dyDescent="0.45">
      <c r="A4" s="19" t="s">
        <v>4</v>
      </c>
      <c r="B4" s="20"/>
      <c r="C4" s="20"/>
      <c r="D4" s="14"/>
      <c r="E4" s="13"/>
      <c r="F4" s="13"/>
      <c r="G4" s="14"/>
      <c r="H4" s="13"/>
      <c r="I4" s="21"/>
      <c r="J4" s="22"/>
      <c r="K4" s="16"/>
      <c r="L4" s="16"/>
      <c r="M4" s="15"/>
      <c r="N4" s="13"/>
      <c r="O4" s="13"/>
      <c r="Q4" s="1">
        <v>594.25300000000004</v>
      </c>
      <c r="R4" s="1" t="s">
        <v>5</v>
      </c>
      <c r="AN4" s="18">
        <v>38342</v>
      </c>
      <c r="AO4" s="10"/>
    </row>
    <row r="5" spans="1:41" x14ac:dyDescent="0.45">
      <c r="A5" s="23"/>
      <c r="B5" s="24" t="s">
        <v>6</v>
      </c>
      <c r="C5" s="24"/>
      <c r="D5" s="25"/>
      <c r="E5" s="26"/>
      <c r="F5" s="26"/>
      <c r="G5" s="27"/>
      <c r="H5" s="28" t="s">
        <v>7</v>
      </c>
      <c r="I5" s="26"/>
      <c r="J5" s="29"/>
      <c r="K5" s="26"/>
      <c r="L5" s="26"/>
      <c r="M5" s="30"/>
      <c r="N5" s="31" t="s">
        <v>8</v>
      </c>
      <c r="O5" s="32"/>
      <c r="Q5" s="33">
        <v>386.26600000000002</v>
      </c>
      <c r="R5" s="1" t="s">
        <v>9</v>
      </c>
      <c r="AN5" s="18">
        <v>38709</v>
      </c>
      <c r="AO5" s="10">
        <v>513.60048000000006</v>
      </c>
    </row>
    <row r="6" spans="1:41" x14ac:dyDescent="0.45">
      <c r="A6" s="34" t="s">
        <v>10</v>
      </c>
      <c r="B6" s="35" t="s">
        <v>11</v>
      </c>
      <c r="C6" s="36"/>
      <c r="D6" s="37"/>
      <c r="E6" s="35" t="s">
        <v>12</v>
      </c>
      <c r="F6" s="35"/>
      <c r="G6" s="37"/>
      <c r="H6" s="35" t="s">
        <v>11</v>
      </c>
      <c r="I6" s="35"/>
      <c r="J6" s="37"/>
      <c r="K6" s="35" t="s">
        <v>12</v>
      </c>
      <c r="L6" s="35"/>
      <c r="M6" s="38"/>
      <c r="N6" s="35" t="s">
        <v>1</v>
      </c>
      <c r="O6" s="35"/>
      <c r="Q6" s="87" t="s">
        <v>25</v>
      </c>
      <c r="AN6" s="18">
        <v>39076</v>
      </c>
      <c r="AO6" s="10">
        <v>402.95232000000004</v>
      </c>
    </row>
    <row r="7" spans="1:41" s="6" customFormat="1" x14ac:dyDescent="0.45">
      <c r="A7" s="39" t="s">
        <v>13</v>
      </c>
      <c r="B7" s="40" t="s">
        <v>14</v>
      </c>
      <c r="C7" s="40" t="s">
        <v>15</v>
      </c>
      <c r="D7" s="41" t="s">
        <v>16</v>
      </c>
      <c r="E7" s="40" t="s">
        <v>14</v>
      </c>
      <c r="F7" s="40" t="s">
        <v>15</v>
      </c>
      <c r="G7" s="41" t="s">
        <v>16</v>
      </c>
      <c r="H7" s="40" t="s">
        <v>14</v>
      </c>
      <c r="I7" s="40" t="s">
        <v>15</v>
      </c>
      <c r="J7" s="41" t="s">
        <v>16</v>
      </c>
      <c r="K7" s="40" t="s">
        <v>14</v>
      </c>
      <c r="L7" s="40" t="s">
        <v>15</v>
      </c>
      <c r="M7" s="42" t="s">
        <v>16</v>
      </c>
      <c r="N7" s="40" t="s">
        <v>15</v>
      </c>
      <c r="O7" s="40" t="s">
        <v>17</v>
      </c>
      <c r="Q7" s="88">
        <v>594.25300000000004</v>
      </c>
      <c r="R7" s="90" t="s">
        <v>23</v>
      </c>
      <c r="S7" s="90"/>
      <c r="AN7" s="18">
        <v>39443</v>
      </c>
      <c r="AO7" s="10">
        <v>203.75</v>
      </c>
    </row>
    <row r="8" spans="1:41" x14ac:dyDescent="0.45">
      <c r="A8" s="43"/>
      <c r="B8" s="44" t="s">
        <v>18</v>
      </c>
      <c r="C8" s="44" t="s">
        <v>19</v>
      </c>
      <c r="D8" s="45"/>
      <c r="E8" s="44" t="s">
        <v>18</v>
      </c>
      <c r="F8" s="44" t="s">
        <v>19</v>
      </c>
      <c r="G8" s="45"/>
      <c r="H8" s="44" t="s">
        <v>18</v>
      </c>
      <c r="I8" s="44" t="s">
        <v>19</v>
      </c>
      <c r="J8" s="45"/>
      <c r="K8" s="44" t="s">
        <v>18</v>
      </c>
      <c r="L8" s="44" t="s">
        <v>19</v>
      </c>
      <c r="M8" s="46"/>
      <c r="N8" s="44" t="s">
        <v>20</v>
      </c>
      <c r="O8" s="44" t="s">
        <v>19</v>
      </c>
      <c r="Q8" s="89">
        <v>386.322</v>
      </c>
      <c r="R8" s="91" t="s">
        <v>24</v>
      </c>
      <c r="S8" s="91"/>
      <c r="AN8" s="18">
        <v>39810</v>
      </c>
      <c r="AO8" s="10">
        <v>100.16</v>
      </c>
    </row>
    <row r="9" spans="1:41" ht="18" customHeight="1" x14ac:dyDescent="0.45">
      <c r="A9" s="47">
        <v>2546</v>
      </c>
      <c r="B9" s="48">
        <v>597.04999999999995</v>
      </c>
      <c r="C9" s="49">
        <v>62.3</v>
      </c>
      <c r="D9" s="50">
        <v>38610</v>
      </c>
      <c r="E9" s="51">
        <f>$Q$4+R9</f>
        <v>594.553</v>
      </c>
      <c r="F9" s="52">
        <v>61.89</v>
      </c>
      <c r="G9" s="53">
        <v>38610</v>
      </c>
      <c r="H9" s="54">
        <v>594.54999999999995</v>
      </c>
      <c r="I9" s="52">
        <v>0.02</v>
      </c>
      <c r="J9" s="53">
        <v>38690</v>
      </c>
      <c r="K9" s="51">
        <f>$Q$4+U9</f>
        <v>594.25300000000004</v>
      </c>
      <c r="L9" s="52">
        <v>0.02</v>
      </c>
      <c r="M9" s="53">
        <v>38690</v>
      </c>
      <c r="N9" s="48">
        <v>177.66300000000001</v>
      </c>
      <c r="O9" s="55">
        <v>5.62</v>
      </c>
      <c r="P9" s="56"/>
      <c r="Q9" s="6">
        <v>2.8</v>
      </c>
      <c r="R9" s="6">
        <v>0.3</v>
      </c>
      <c r="T9" s="6"/>
      <c r="U9" s="6"/>
      <c r="Y9" s="6"/>
      <c r="AN9" s="18">
        <v>40177</v>
      </c>
      <c r="AO9" s="10">
        <v>138.94</v>
      </c>
    </row>
    <row r="10" spans="1:41" ht="18" customHeight="1" x14ac:dyDescent="0.45">
      <c r="A10" s="57">
        <v>2547</v>
      </c>
      <c r="B10" s="58">
        <v>597.15</v>
      </c>
      <c r="C10" s="49">
        <v>66.400000000000006</v>
      </c>
      <c r="D10" s="50">
        <v>38616</v>
      </c>
      <c r="E10" s="59">
        <f>$Q$4+R10</f>
        <v>594.33300000000008</v>
      </c>
      <c r="F10" s="49">
        <v>65</v>
      </c>
      <c r="G10" s="60">
        <v>38617</v>
      </c>
      <c r="H10" s="48">
        <v>594.33000000000004</v>
      </c>
      <c r="I10" s="49">
        <v>0</v>
      </c>
      <c r="J10" s="60">
        <v>38712</v>
      </c>
      <c r="K10" s="59">
        <f>$Q$4+U10</f>
        <v>594.25300000000004</v>
      </c>
      <c r="L10" s="49">
        <v>0</v>
      </c>
      <c r="M10" s="60">
        <v>38712</v>
      </c>
      <c r="N10" s="48" t="s">
        <v>21</v>
      </c>
      <c r="O10" s="55" t="s">
        <v>21</v>
      </c>
      <c r="P10" s="56"/>
      <c r="Q10" s="6">
        <v>2.9</v>
      </c>
      <c r="R10" s="6">
        <v>0.08</v>
      </c>
      <c r="T10" s="6"/>
      <c r="U10" s="6"/>
      <c r="Y10" s="6"/>
      <c r="AN10" s="18">
        <v>40179</v>
      </c>
      <c r="AO10" s="1">
        <v>198.53</v>
      </c>
    </row>
    <row r="11" spans="1:41" ht="18" customHeight="1" x14ac:dyDescent="0.45">
      <c r="A11" s="57">
        <v>2548</v>
      </c>
      <c r="B11" s="48">
        <v>597.04999999999995</v>
      </c>
      <c r="C11" s="62">
        <v>77.2</v>
      </c>
      <c r="D11" s="50">
        <v>38628</v>
      </c>
      <c r="E11" s="59">
        <f>$Q$4+R11</f>
        <v>593.75300000000004</v>
      </c>
      <c r="F11" s="49">
        <v>77.2</v>
      </c>
      <c r="G11" s="60">
        <v>38628</v>
      </c>
      <c r="H11" s="48">
        <v>593.75</v>
      </c>
      <c r="I11" s="49">
        <v>0.12</v>
      </c>
      <c r="J11" s="60">
        <v>38442</v>
      </c>
      <c r="K11" s="59">
        <f>$Q$4+U11</f>
        <v>594.25300000000004</v>
      </c>
      <c r="L11" s="49">
        <v>0.12</v>
      </c>
      <c r="M11" s="60">
        <v>38442</v>
      </c>
      <c r="N11" s="48">
        <v>513.60048000000006</v>
      </c>
      <c r="O11" s="55">
        <v>19.113987138263667</v>
      </c>
      <c r="P11" s="56"/>
      <c r="Q11" s="6">
        <v>2.8</v>
      </c>
      <c r="R11" s="6">
        <v>-0.5</v>
      </c>
      <c r="T11" s="6"/>
      <c r="U11" s="6"/>
      <c r="Y11" s="6"/>
    </row>
    <row r="12" spans="1:41" ht="18" customHeight="1" x14ac:dyDescent="0.45">
      <c r="A12" s="57">
        <v>2549</v>
      </c>
      <c r="B12" s="48">
        <v>596.54999999999995</v>
      </c>
      <c r="C12" s="49">
        <v>54.3</v>
      </c>
      <c r="D12" s="50">
        <v>246</v>
      </c>
      <c r="E12" s="59">
        <f>$Q$4+R12</f>
        <v>593.553</v>
      </c>
      <c r="F12" s="49">
        <v>54.3</v>
      </c>
      <c r="G12" s="60">
        <v>246</v>
      </c>
      <c r="H12" s="48">
        <v>593.54999999999995</v>
      </c>
      <c r="I12" s="49">
        <v>0</v>
      </c>
      <c r="J12" s="50">
        <v>70</v>
      </c>
      <c r="K12" s="59">
        <f>$Q$4+U12</f>
        <v>594.25300000000004</v>
      </c>
      <c r="L12" s="49">
        <v>0</v>
      </c>
      <c r="M12" s="50">
        <v>70</v>
      </c>
      <c r="N12" s="59">
        <v>402.95232000000004</v>
      </c>
      <c r="O12" s="55">
        <f t="shared" ref="O12:O22" si="0">N12*0.0317097</f>
        <v>12.777497181504001</v>
      </c>
      <c r="P12" s="56"/>
      <c r="Q12" s="6">
        <v>2.2999999999999998</v>
      </c>
      <c r="R12" s="6">
        <v>-0.7</v>
      </c>
      <c r="T12" s="61"/>
      <c r="U12" s="6"/>
      <c r="Y12" s="6"/>
    </row>
    <row r="13" spans="1:41" ht="18" customHeight="1" x14ac:dyDescent="0.45">
      <c r="A13" s="57">
        <v>2550</v>
      </c>
      <c r="B13" s="48">
        <v>596.9</v>
      </c>
      <c r="C13" s="49">
        <v>42</v>
      </c>
      <c r="D13" s="50">
        <v>290</v>
      </c>
      <c r="E13" s="59">
        <f>$Q$4+R13</f>
        <v>594.12300000000005</v>
      </c>
      <c r="F13" s="49">
        <v>42</v>
      </c>
      <c r="G13" s="60">
        <v>290</v>
      </c>
      <c r="H13" s="48">
        <v>594.12</v>
      </c>
      <c r="I13" s="49">
        <v>0.91200000000000003</v>
      </c>
      <c r="J13" s="50">
        <v>132</v>
      </c>
      <c r="K13" s="59">
        <f>$Q$4+U13</f>
        <v>594.25300000000004</v>
      </c>
      <c r="L13" s="49">
        <v>0.91200000000000003</v>
      </c>
      <c r="M13" s="50">
        <v>132</v>
      </c>
      <c r="N13" s="59">
        <v>203.75</v>
      </c>
      <c r="O13" s="55">
        <f t="shared" si="0"/>
        <v>6.4608513749999998</v>
      </c>
      <c r="P13" s="56"/>
      <c r="Q13" s="6">
        <v>2.65</v>
      </c>
      <c r="R13" s="6">
        <v>-0.13</v>
      </c>
      <c r="T13" s="6"/>
      <c r="U13" s="6"/>
      <c r="Y13" s="6"/>
    </row>
    <row r="14" spans="1:41" ht="18" customHeight="1" x14ac:dyDescent="0.45">
      <c r="A14" s="57">
        <v>2551</v>
      </c>
      <c r="B14" s="48">
        <v>596.35</v>
      </c>
      <c r="C14" s="49">
        <v>26.2</v>
      </c>
      <c r="D14" s="50">
        <v>239</v>
      </c>
      <c r="E14" s="59">
        <v>596.35</v>
      </c>
      <c r="F14" s="49">
        <v>26.2</v>
      </c>
      <c r="G14" s="60">
        <v>239</v>
      </c>
      <c r="H14" s="48">
        <v>594.86</v>
      </c>
      <c r="I14" s="49">
        <v>0.15</v>
      </c>
      <c r="J14" s="60">
        <v>38706</v>
      </c>
      <c r="K14" s="59">
        <v>594.86</v>
      </c>
      <c r="L14" s="49">
        <v>0.15</v>
      </c>
      <c r="M14" s="60">
        <v>38706</v>
      </c>
      <c r="N14" s="48">
        <v>100.16</v>
      </c>
      <c r="O14" s="55">
        <f t="shared" si="0"/>
        <v>3.1760435519999999</v>
      </c>
      <c r="P14" s="85"/>
      <c r="Q14" s="86">
        <v>2.0999999999999091</v>
      </c>
      <c r="R14" s="86">
        <v>0.6069999999999709</v>
      </c>
      <c r="S14" s="85"/>
      <c r="T14" s="86"/>
      <c r="U14" s="6"/>
      <c r="V14" s="6"/>
      <c r="Y14" s="6"/>
    </row>
    <row r="15" spans="1:41" ht="18" customHeight="1" x14ac:dyDescent="0.45">
      <c r="A15" s="57">
        <v>2552</v>
      </c>
      <c r="B15" s="48">
        <v>388.67</v>
      </c>
      <c r="C15" s="49">
        <v>18.8</v>
      </c>
      <c r="D15" s="50">
        <v>271</v>
      </c>
      <c r="E15" s="59">
        <v>388.38</v>
      </c>
      <c r="F15" s="49">
        <v>16.03</v>
      </c>
      <c r="G15" s="60">
        <v>266</v>
      </c>
      <c r="H15" s="48">
        <v>386.02</v>
      </c>
      <c r="I15" s="49">
        <v>0.67</v>
      </c>
      <c r="J15" s="60">
        <v>38695</v>
      </c>
      <c r="K15" s="59">
        <v>386.03</v>
      </c>
      <c r="L15" s="49">
        <v>0.7</v>
      </c>
      <c r="M15" s="60">
        <v>38692</v>
      </c>
      <c r="N15" s="48">
        <v>138.94</v>
      </c>
      <c r="O15" s="55">
        <f t="shared" si="0"/>
        <v>4.4057457180000004</v>
      </c>
      <c r="Q15" s="6">
        <v>2.3999999999999773</v>
      </c>
      <c r="R15" s="6">
        <v>-0.25</v>
      </c>
      <c r="T15" s="6"/>
      <c r="Y15" s="6"/>
    </row>
    <row r="16" spans="1:41" ht="18" customHeight="1" x14ac:dyDescent="0.45">
      <c r="A16" s="57">
        <v>2553</v>
      </c>
      <c r="B16" s="48">
        <v>388.57</v>
      </c>
      <c r="C16" s="49">
        <v>47.04</v>
      </c>
      <c r="D16" s="50">
        <v>262</v>
      </c>
      <c r="E16" s="59">
        <v>388.57</v>
      </c>
      <c r="F16" s="49">
        <v>47.04</v>
      </c>
      <c r="G16" s="60">
        <v>262</v>
      </c>
      <c r="H16" s="48">
        <v>385.87</v>
      </c>
      <c r="I16" s="49">
        <v>0.04</v>
      </c>
      <c r="J16" s="60">
        <v>40528</v>
      </c>
      <c r="K16" s="59">
        <v>385.86599999999999</v>
      </c>
      <c r="L16" s="49">
        <v>0.04</v>
      </c>
      <c r="M16" s="60">
        <v>40528</v>
      </c>
      <c r="N16" s="48">
        <v>198.53</v>
      </c>
      <c r="O16" s="55">
        <f t="shared" si="0"/>
        <v>6.2953267410000002</v>
      </c>
      <c r="Q16" s="6">
        <v>2.3039999999999736</v>
      </c>
      <c r="R16" s="6">
        <v>-0.40100000000001046</v>
      </c>
      <c r="T16" s="6"/>
      <c r="Y16" s="6"/>
    </row>
    <row r="17" spans="1:20" ht="18" customHeight="1" x14ac:dyDescent="0.45">
      <c r="A17" s="57">
        <v>2554</v>
      </c>
      <c r="B17" s="63">
        <v>388.92</v>
      </c>
      <c r="C17" s="64">
        <v>49.23</v>
      </c>
      <c r="D17" s="50">
        <v>40758</v>
      </c>
      <c r="E17" s="65">
        <v>388.89600000000002</v>
      </c>
      <c r="F17" s="64">
        <v>48.4</v>
      </c>
      <c r="G17" s="60">
        <v>40758</v>
      </c>
      <c r="H17" s="48">
        <v>386.39</v>
      </c>
      <c r="I17" s="49">
        <v>0.28999999999999998</v>
      </c>
      <c r="J17" s="60">
        <v>40587</v>
      </c>
      <c r="K17" s="65">
        <v>386.41300000000001</v>
      </c>
      <c r="L17" s="64">
        <v>0.32</v>
      </c>
      <c r="M17" s="60">
        <v>40587</v>
      </c>
      <c r="N17" s="63">
        <v>408.31</v>
      </c>
      <c r="O17" s="66">
        <f t="shared" si="0"/>
        <v>12.947387607</v>
      </c>
      <c r="Q17" s="6">
        <v>2.6499999999999773</v>
      </c>
      <c r="R17" s="6">
        <v>0.12000000000000455</v>
      </c>
      <c r="T17" s="6"/>
    </row>
    <row r="18" spans="1:20" ht="18" customHeight="1" x14ac:dyDescent="0.45">
      <c r="A18" s="57">
        <v>2555</v>
      </c>
      <c r="B18" s="63">
        <v>388.93</v>
      </c>
      <c r="C18" s="64">
        <v>50.28</v>
      </c>
      <c r="D18" s="50">
        <v>41160</v>
      </c>
      <c r="E18" s="65">
        <v>388.923</v>
      </c>
      <c r="F18" s="64">
        <v>49.6</v>
      </c>
      <c r="G18" s="60">
        <v>41160</v>
      </c>
      <c r="H18" s="67">
        <v>386.15</v>
      </c>
      <c r="I18" s="49">
        <v>0.23</v>
      </c>
      <c r="J18" s="60">
        <v>41261</v>
      </c>
      <c r="K18" s="65">
        <v>386.14600000000002</v>
      </c>
      <c r="L18" s="64">
        <v>0.23</v>
      </c>
      <c r="M18" s="60">
        <v>41261</v>
      </c>
      <c r="N18" s="63">
        <v>214.82</v>
      </c>
      <c r="O18" s="66">
        <f t="shared" si="0"/>
        <v>6.8118777540000002</v>
      </c>
      <c r="Q18" s="6">
        <v>2.6599999999999682</v>
      </c>
      <c r="R18" s="6">
        <v>-0.12000000000000455</v>
      </c>
      <c r="T18" s="6"/>
    </row>
    <row r="19" spans="1:20" ht="18" customHeight="1" x14ac:dyDescent="0.45">
      <c r="A19" s="57">
        <v>2556</v>
      </c>
      <c r="B19" s="63">
        <v>388.59</v>
      </c>
      <c r="C19" s="64">
        <v>33.36</v>
      </c>
      <c r="D19" s="50">
        <v>41551</v>
      </c>
      <c r="E19" s="65">
        <v>388.57</v>
      </c>
      <c r="F19" s="64">
        <v>32.69</v>
      </c>
      <c r="G19" s="60">
        <v>41551</v>
      </c>
      <c r="H19" s="67">
        <v>386.01</v>
      </c>
      <c r="I19" s="49">
        <v>0</v>
      </c>
      <c r="J19" s="60">
        <v>41598</v>
      </c>
      <c r="K19" s="65">
        <v>386.01</v>
      </c>
      <c r="L19" s="64">
        <v>0</v>
      </c>
      <c r="M19" s="60">
        <v>41598</v>
      </c>
      <c r="N19" s="63">
        <v>166.54</v>
      </c>
      <c r="O19" s="66">
        <f t="shared" si="0"/>
        <v>5.2809334379999999</v>
      </c>
      <c r="Q19" s="6">
        <v>2.3239999999999554</v>
      </c>
      <c r="R19" s="6">
        <v>-0.25600000000002865</v>
      </c>
      <c r="T19" s="6"/>
    </row>
    <row r="20" spans="1:20" ht="18" customHeight="1" x14ac:dyDescent="0.45">
      <c r="A20" s="57">
        <v>2557</v>
      </c>
      <c r="B20" s="63">
        <v>389.21</v>
      </c>
      <c r="C20" s="64">
        <v>99.7</v>
      </c>
      <c r="D20" s="50">
        <v>41887</v>
      </c>
      <c r="E20" s="65">
        <v>389.14600000000002</v>
      </c>
      <c r="F20" s="64">
        <v>90.5</v>
      </c>
      <c r="G20" s="60">
        <v>41886</v>
      </c>
      <c r="H20" s="67">
        <v>386.46</v>
      </c>
      <c r="I20" s="49">
        <v>0.4</v>
      </c>
      <c r="J20" s="60">
        <v>41690</v>
      </c>
      <c r="K20" s="65">
        <v>386.47</v>
      </c>
      <c r="L20" s="64">
        <v>0.42499999999999999</v>
      </c>
      <c r="M20" s="60">
        <v>41691</v>
      </c>
      <c r="N20" s="63">
        <v>350.65</v>
      </c>
      <c r="O20" s="66">
        <f t="shared" si="0"/>
        <v>11.119006304999999</v>
      </c>
      <c r="Q20" s="6">
        <v>2.9399999999999977</v>
      </c>
      <c r="R20" s="6">
        <v>0.19399999999995998</v>
      </c>
    </row>
    <row r="21" spans="1:20" ht="18" customHeight="1" x14ac:dyDescent="0.45">
      <c r="A21" s="57">
        <v>2558</v>
      </c>
      <c r="B21" s="63">
        <v>387.51</v>
      </c>
      <c r="C21" s="64">
        <v>0.83</v>
      </c>
      <c r="D21" s="50">
        <v>42100</v>
      </c>
      <c r="E21" s="65">
        <v>387.41300000000001</v>
      </c>
      <c r="F21" s="64">
        <v>0.74</v>
      </c>
      <c r="G21" s="60">
        <v>42100</v>
      </c>
      <c r="H21" s="67">
        <v>385</v>
      </c>
      <c r="I21" s="49">
        <v>0</v>
      </c>
      <c r="J21" s="60">
        <v>42087</v>
      </c>
      <c r="K21" s="65">
        <v>384.99599999999998</v>
      </c>
      <c r="L21" s="64">
        <v>0</v>
      </c>
      <c r="M21" s="60">
        <v>42087</v>
      </c>
      <c r="N21" s="63">
        <v>12.57</v>
      </c>
      <c r="O21" s="66">
        <f t="shared" si="0"/>
        <v>0.39859092900000004</v>
      </c>
      <c r="Q21" s="6">
        <v>1.2399999999999523</v>
      </c>
      <c r="R21" s="6">
        <v>-1.2700000000000387</v>
      </c>
    </row>
    <row r="22" spans="1:20" ht="18" customHeight="1" x14ac:dyDescent="0.45">
      <c r="A22" s="57">
        <v>2559</v>
      </c>
      <c r="B22" s="63">
        <v>389.2</v>
      </c>
      <c r="C22" s="64">
        <v>76</v>
      </c>
      <c r="D22" s="50">
        <v>42633</v>
      </c>
      <c r="E22" s="65">
        <v>389.18599999999998</v>
      </c>
      <c r="F22" s="64">
        <v>75.53</v>
      </c>
      <c r="G22" s="60">
        <v>42633</v>
      </c>
      <c r="H22" s="67">
        <v>384.95</v>
      </c>
      <c r="I22" s="49">
        <v>0</v>
      </c>
      <c r="J22" s="60">
        <v>42466</v>
      </c>
      <c r="K22" s="65">
        <v>384.96899999999999</v>
      </c>
      <c r="L22" s="64">
        <v>0</v>
      </c>
      <c r="M22" s="60">
        <v>42466</v>
      </c>
      <c r="N22" s="63">
        <v>203.91</v>
      </c>
      <c r="O22" s="66">
        <f t="shared" si="0"/>
        <v>6.4659249269999997</v>
      </c>
      <c r="Q22" s="6">
        <v>2.9300000000000068</v>
      </c>
      <c r="R22" s="6">
        <v>-1.3199999999999932</v>
      </c>
    </row>
    <row r="23" spans="1:20" ht="18" customHeight="1" x14ac:dyDescent="0.45">
      <c r="A23" s="68">
        <v>2560</v>
      </c>
      <c r="B23" s="63">
        <v>389.19</v>
      </c>
      <c r="C23" s="64">
        <v>106.25</v>
      </c>
      <c r="D23" s="69">
        <v>43389</v>
      </c>
      <c r="E23" s="65">
        <v>389.19</v>
      </c>
      <c r="F23" s="64">
        <v>106.25</v>
      </c>
      <c r="G23" s="70">
        <v>43389</v>
      </c>
      <c r="H23" s="67">
        <v>386.05</v>
      </c>
      <c r="I23" s="71">
        <v>0.02</v>
      </c>
      <c r="J23" s="72">
        <v>43160</v>
      </c>
      <c r="K23" s="65">
        <v>386.05</v>
      </c>
      <c r="L23" s="64">
        <v>0.02</v>
      </c>
      <c r="M23" s="70">
        <v>43160</v>
      </c>
      <c r="N23" s="63">
        <v>409.77</v>
      </c>
      <c r="O23" s="66">
        <v>12.99</v>
      </c>
      <c r="Q23" s="6">
        <v>2.9199999999999591</v>
      </c>
      <c r="R23" s="6">
        <v>-0.22000000000002728</v>
      </c>
      <c r="T23" s="6"/>
    </row>
    <row r="24" spans="1:20" ht="18" customHeight="1" x14ac:dyDescent="0.45">
      <c r="A24" s="68">
        <v>2561</v>
      </c>
      <c r="B24" s="63">
        <v>388.82</v>
      </c>
      <c r="C24" s="64">
        <v>64.05</v>
      </c>
      <c r="D24" s="69">
        <v>43387</v>
      </c>
      <c r="E24" s="65">
        <v>388.69</v>
      </c>
      <c r="F24" s="64">
        <v>53.25</v>
      </c>
      <c r="G24" s="70">
        <v>43752</v>
      </c>
      <c r="H24" s="67">
        <v>386.07</v>
      </c>
      <c r="I24" s="71">
        <v>0.04</v>
      </c>
      <c r="J24" s="72">
        <v>43816</v>
      </c>
      <c r="K24" s="65">
        <v>386.07</v>
      </c>
      <c r="L24" s="64">
        <v>0.04</v>
      </c>
      <c r="M24" s="70">
        <v>43816</v>
      </c>
      <c r="N24" s="63">
        <v>314.5</v>
      </c>
      <c r="O24" s="66">
        <v>9.9700000000000006</v>
      </c>
      <c r="Q24" s="6">
        <v>2.5499999999999545</v>
      </c>
      <c r="R24" s="6">
        <v>-0.20000000000004547</v>
      </c>
    </row>
    <row r="25" spans="1:20" ht="18" customHeight="1" x14ac:dyDescent="0.45">
      <c r="A25" s="68">
        <v>2562</v>
      </c>
      <c r="B25" s="63">
        <v>388.43</v>
      </c>
      <c r="C25" s="64">
        <v>30.79</v>
      </c>
      <c r="D25" s="69">
        <v>43713</v>
      </c>
      <c r="E25" s="65">
        <v>388.2</v>
      </c>
      <c r="F25" s="64">
        <v>21.5</v>
      </c>
      <c r="G25" s="70">
        <v>44079</v>
      </c>
      <c r="H25" s="67">
        <v>386.07</v>
      </c>
      <c r="I25" s="71">
        <v>0.05</v>
      </c>
      <c r="J25" s="72">
        <v>44039</v>
      </c>
      <c r="K25" s="65">
        <v>386.07</v>
      </c>
      <c r="L25" s="64">
        <v>0.05</v>
      </c>
      <c r="M25" s="70">
        <v>44039</v>
      </c>
      <c r="N25" s="63">
        <v>45.71</v>
      </c>
      <c r="O25" s="66">
        <v>1.45</v>
      </c>
      <c r="Q25" s="6">
        <v>2.1599999999999682</v>
      </c>
      <c r="R25" s="6">
        <v>-0.19600000000002638</v>
      </c>
    </row>
    <row r="26" spans="1:20" ht="18" customHeight="1" x14ac:dyDescent="0.45">
      <c r="A26" s="68">
        <v>2563</v>
      </c>
      <c r="B26" s="63">
        <v>387.83</v>
      </c>
      <c r="C26" s="64">
        <v>0.92</v>
      </c>
      <c r="D26" s="69">
        <v>44105</v>
      </c>
      <c r="E26" s="65">
        <v>387.72</v>
      </c>
      <c r="F26" s="64">
        <v>0.82</v>
      </c>
      <c r="G26" s="70">
        <v>44104</v>
      </c>
      <c r="H26" s="63">
        <v>386.31</v>
      </c>
      <c r="I26" s="64">
        <v>0.02</v>
      </c>
      <c r="J26" s="69">
        <v>44039</v>
      </c>
      <c r="K26" s="65">
        <v>386.31</v>
      </c>
      <c r="L26" s="64">
        <v>0.02</v>
      </c>
      <c r="M26" s="70">
        <v>44039</v>
      </c>
      <c r="N26" s="63">
        <v>8.41</v>
      </c>
      <c r="O26" s="66">
        <v>0.27</v>
      </c>
      <c r="Q26" s="6">
        <v>1.5600000000000023</v>
      </c>
      <c r="R26" s="6">
        <v>4.0999999999996817E-2</v>
      </c>
    </row>
    <row r="27" spans="1:20" ht="18" customHeight="1" x14ac:dyDescent="0.45">
      <c r="A27" s="68">
        <v>2564</v>
      </c>
      <c r="B27" s="63">
        <v>388.49599999999998</v>
      </c>
      <c r="C27" s="64">
        <v>36.5</v>
      </c>
      <c r="D27" s="69">
        <v>44494</v>
      </c>
      <c r="E27" s="65">
        <v>388.29300000000001</v>
      </c>
      <c r="F27" s="64">
        <v>26.55</v>
      </c>
      <c r="G27" s="70">
        <v>44494</v>
      </c>
      <c r="H27" s="63">
        <v>386.06599999999997</v>
      </c>
      <c r="I27" s="64">
        <v>0.04</v>
      </c>
      <c r="J27" s="69">
        <v>242852</v>
      </c>
      <c r="K27" s="65">
        <v>386.07</v>
      </c>
      <c r="L27" s="64">
        <v>0.04</v>
      </c>
      <c r="M27" s="70">
        <v>242852</v>
      </c>
      <c r="N27" s="63">
        <v>65.84</v>
      </c>
      <c r="O27" s="66">
        <v>2.0877666480000001</v>
      </c>
      <c r="Q27" s="6">
        <v>2.2299999999999613</v>
      </c>
      <c r="R27" s="6">
        <v>-0.20000000000004547</v>
      </c>
    </row>
    <row r="28" spans="1:20" ht="18" customHeight="1" x14ac:dyDescent="0.45">
      <c r="A28" s="68">
        <v>2565</v>
      </c>
      <c r="B28" s="63">
        <v>389.27</v>
      </c>
      <c r="C28" s="64">
        <v>78.849999999999994</v>
      </c>
      <c r="D28" s="69">
        <v>45567</v>
      </c>
      <c r="E28" s="65">
        <v>389.27</v>
      </c>
      <c r="F28" s="64">
        <v>78.849999999999994</v>
      </c>
      <c r="G28" s="70">
        <v>45569</v>
      </c>
      <c r="H28" s="67">
        <v>386.27</v>
      </c>
      <c r="I28" s="71">
        <v>0.18</v>
      </c>
      <c r="J28" s="72">
        <v>45630</v>
      </c>
      <c r="K28" s="65">
        <v>386.27</v>
      </c>
      <c r="L28" s="64">
        <v>0.18</v>
      </c>
      <c r="M28" s="70">
        <v>45630</v>
      </c>
      <c r="N28" s="67">
        <v>493.64</v>
      </c>
      <c r="O28" s="73">
        <v>15.65</v>
      </c>
      <c r="Q28" s="6">
        <v>3</v>
      </c>
      <c r="R28" s="1">
        <v>0</v>
      </c>
    </row>
    <row r="29" spans="1:20" ht="18" customHeight="1" x14ac:dyDescent="0.45">
      <c r="A29" s="68">
        <v>2566</v>
      </c>
      <c r="B29" s="63">
        <v>388.55</v>
      </c>
      <c r="C29" s="64">
        <v>42.45</v>
      </c>
      <c r="D29" s="69">
        <v>45598</v>
      </c>
      <c r="E29" s="65">
        <v>388.54</v>
      </c>
      <c r="F29" s="64">
        <v>41.94</v>
      </c>
      <c r="G29" s="70">
        <v>45598</v>
      </c>
      <c r="H29" s="63">
        <v>386.27</v>
      </c>
      <c r="I29" s="64">
        <v>0.13</v>
      </c>
      <c r="J29" s="69">
        <v>45474</v>
      </c>
      <c r="K29" s="65">
        <v>386.27</v>
      </c>
      <c r="L29" s="64">
        <v>0.13</v>
      </c>
      <c r="M29" s="70">
        <v>45475</v>
      </c>
      <c r="N29" s="63">
        <v>113.01</v>
      </c>
      <c r="O29" s="66">
        <v>3.58</v>
      </c>
      <c r="Q29" s="1">
        <v>2.2799999999999998</v>
      </c>
      <c r="R29" s="1">
        <v>0</v>
      </c>
    </row>
    <row r="30" spans="1:20" ht="18" customHeight="1" x14ac:dyDescent="0.45">
      <c r="A30" s="68"/>
      <c r="B30" s="67"/>
      <c r="C30" s="71"/>
      <c r="D30" s="72"/>
      <c r="E30" s="65"/>
      <c r="F30" s="64"/>
      <c r="G30" s="70"/>
      <c r="H30" s="63"/>
      <c r="I30" s="64"/>
      <c r="J30" s="69"/>
      <c r="K30" s="65"/>
      <c r="L30" s="64"/>
      <c r="M30" s="70"/>
      <c r="N30" s="67"/>
      <c r="O30" s="73"/>
    </row>
    <row r="31" spans="1:20" ht="18" customHeight="1" x14ac:dyDescent="0.45">
      <c r="A31" s="68"/>
      <c r="B31" s="63"/>
      <c r="C31" s="64"/>
      <c r="D31" s="69"/>
      <c r="E31" s="65"/>
      <c r="F31" s="64"/>
      <c r="G31" s="70"/>
      <c r="H31" s="63"/>
      <c r="I31" s="64"/>
      <c r="J31" s="69"/>
      <c r="K31" s="65"/>
      <c r="L31" s="64"/>
      <c r="M31" s="70"/>
      <c r="N31" s="63"/>
      <c r="O31" s="66"/>
    </row>
    <row r="32" spans="1:20" ht="18" customHeight="1" x14ac:dyDescent="0.45">
      <c r="A32" s="68"/>
      <c r="B32" s="63"/>
      <c r="C32" s="64"/>
      <c r="D32" s="69"/>
      <c r="E32" s="65"/>
      <c r="F32" s="64"/>
      <c r="G32" s="70"/>
      <c r="H32" s="63"/>
      <c r="I32" s="64"/>
      <c r="J32" s="69"/>
      <c r="K32" s="65"/>
      <c r="L32" s="64"/>
      <c r="M32" s="70"/>
      <c r="N32" s="63"/>
      <c r="O32" s="66"/>
    </row>
    <row r="33" spans="1:15" ht="18" customHeight="1" x14ac:dyDescent="0.45">
      <c r="A33" s="68"/>
      <c r="B33" s="63"/>
      <c r="C33" s="64"/>
      <c r="D33" s="69"/>
      <c r="E33" s="59"/>
      <c r="F33" s="64"/>
      <c r="G33" s="70"/>
      <c r="H33" s="67"/>
      <c r="I33" s="71"/>
      <c r="J33" s="72"/>
      <c r="K33" s="74"/>
      <c r="L33" s="71"/>
      <c r="M33" s="75"/>
      <c r="N33" s="67"/>
      <c r="O33" s="73"/>
    </row>
    <row r="34" spans="1:15" ht="18" customHeight="1" x14ac:dyDescent="0.45">
      <c r="A34" s="68"/>
      <c r="B34" s="63"/>
      <c r="C34" s="64"/>
      <c r="D34" s="69"/>
      <c r="E34" s="65"/>
      <c r="F34" s="64"/>
      <c r="G34" s="70"/>
      <c r="H34" s="63"/>
      <c r="I34" s="64"/>
      <c r="J34" s="69"/>
      <c r="K34" s="65"/>
      <c r="L34" s="64"/>
      <c r="M34" s="70"/>
      <c r="N34" s="63"/>
      <c r="O34" s="66"/>
    </row>
    <row r="35" spans="1:15" ht="23.1" customHeight="1" x14ac:dyDescent="0.45">
      <c r="A35" s="68"/>
      <c r="B35" s="63"/>
      <c r="C35" s="64"/>
      <c r="D35" s="76"/>
      <c r="E35" s="65"/>
      <c r="F35" s="64"/>
      <c r="G35" s="70"/>
      <c r="H35" s="63"/>
      <c r="I35" s="64"/>
      <c r="J35" s="69"/>
      <c r="K35" s="65"/>
      <c r="L35" s="64"/>
      <c r="M35" s="70"/>
      <c r="N35" s="63"/>
      <c r="O35" s="66"/>
    </row>
    <row r="36" spans="1:15" ht="18" customHeight="1" x14ac:dyDescent="0.45">
      <c r="A36" s="68"/>
      <c r="B36" s="63"/>
      <c r="C36" s="64"/>
      <c r="D36" s="69"/>
      <c r="E36" s="65"/>
      <c r="F36" s="64"/>
      <c r="G36" s="70"/>
      <c r="H36" s="63"/>
      <c r="I36" s="64"/>
      <c r="J36" s="69"/>
      <c r="K36" s="65"/>
      <c r="L36" s="64"/>
      <c r="M36" s="70"/>
      <c r="N36" s="63"/>
      <c r="O36" s="66"/>
    </row>
    <row r="37" spans="1:15" ht="18" customHeight="1" x14ac:dyDescent="0.45">
      <c r="A37" s="68"/>
      <c r="B37" s="63"/>
      <c r="C37" s="64"/>
      <c r="D37" s="69"/>
      <c r="E37" s="65"/>
      <c r="F37" s="64"/>
      <c r="G37" s="70"/>
      <c r="H37" s="63"/>
      <c r="I37" s="64"/>
      <c r="J37" s="69"/>
      <c r="K37" s="65"/>
      <c r="L37" s="64"/>
      <c r="M37" s="70"/>
      <c r="N37" s="63"/>
      <c r="O37" s="66"/>
    </row>
    <row r="38" spans="1:15" ht="18" customHeight="1" x14ac:dyDescent="0.45">
      <c r="A38" s="68"/>
      <c r="B38" s="63"/>
      <c r="C38" s="64"/>
      <c r="D38" s="69"/>
      <c r="E38" s="65"/>
      <c r="F38" s="64"/>
      <c r="G38" s="70"/>
      <c r="H38" s="63"/>
      <c r="I38" s="64"/>
      <c r="J38" s="69"/>
      <c r="K38" s="65"/>
      <c r="L38" s="64"/>
      <c r="M38" s="70"/>
      <c r="N38" s="63"/>
      <c r="O38" s="66"/>
    </row>
    <row r="39" spans="1:15" ht="18" customHeight="1" x14ac:dyDescent="0.45">
      <c r="A39" s="68"/>
      <c r="B39" s="63"/>
      <c r="C39" s="64"/>
      <c r="D39" s="69"/>
      <c r="E39" s="65"/>
      <c r="F39" s="64"/>
      <c r="G39" s="70"/>
      <c r="H39" s="63"/>
      <c r="I39" s="64"/>
      <c r="J39" s="69"/>
      <c r="K39" s="65"/>
      <c r="L39" s="64"/>
      <c r="M39" s="70"/>
      <c r="N39" s="63"/>
      <c r="O39" s="66"/>
    </row>
    <row r="40" spans="1:15" ht="18" customHeight="1" x14ac:dyDescent="0.45">
      <c r="A40" s="68"/>
      <c r="B40" s="63"/>
      <c r="C40" s="64"/>
      <c r="D40" s="69"/>
      <c r="E40" s="65"/>
      <c r="F40" s="64"/>
      <c r="G40" s="70"/>
      <c r="H40" s="63"/>
      <c r="I40" s="64"/>
      <c r="J40" s="77"/>
      <c r="K40" s="65"/>
      <c r="L40" s="64"/>
      <c r="M40" s="70"/>
      <c r="N40" s="63"/>
      <c r="O40" s="66"/>
    </row>
    <row r="41" spans="1:15" ht="18" customHeight="1" x14ac:dyDescent="0.45">
      <c r="A41" s="68"/>
      <c r="B41" s="65"/>
      <c r="C41" s="64"/>
      <c r="D41" s="77"/>
      <c r="E41" s="65"/>
      <c r="F41" s="64"/>
      <c r="G41" s="78"/>
      <c r="H41" s="63"/>
      <c r="I41" s="64"/>
      <c r="J41" s="78"/>
      <c r="K41" s="65"/>
      <c r="L41" s="64"/>
      <c r="M41" s="70"/>
      <c r="N41" s="63"/>
      <c r="O41" s="66"/>
    </row>
    <row r="42" spans="1:15" ht="23.1" customHeight="1" x14ac:dyDescent="0.45">
      <c r="A42" s="43"/>
      <c r="B42" s="82"/>
      <c r="C42" s="80"/>
      <c r="D42" s="81"/>
      <c r="E42" s="82"/>
      <c r="F42" s="80"/>
      <c r="G42" s="83"/>
      <c r="H42" s="79"/>
      <c r="I42" s="80"/>
      <c r="J42" s="83"/>
      <c r="K42" s="82"/>
      <c r="L42" s="80"/>
      <c r="M42" s="83"/>
      <c r="N42" s="79"/>
      <c r="O42" s="84"/>
    </row>
    <row r="43" spans="1:15" x14ac:dyDescent="0.45">
      <c r="B43" s="92"/>
      <c r="C43" s="92"/>
      <c r="D43" s="93"/>
      <c r="E43" s="92"/>
      <c r="F43" s="92"/>
      <c r="G43" s="93"/>
      <c r="H43" s="92"/>
      <c r="I43" s="92"/>
      <c r="J43" s="93"/>
    </row>
    <row r="44" spans="1:15" x14ac:dyDescent="0.45">
      <c r="B44" s="92"/>
      <c r="C44" s="94" t="s">
        <v>22</v>
      </c>
      <c r="D44" s="95"/>
      <c r="E44" s="92"/>
      <c r="F44" s="92"/>
      <c r="G44" s="95"/>
      <c r="H44" s="92"/>
      <c r="I44" s="92"/>
      <c r="J44" s="93"/>
    </row>
    <row r="45" spans="1:15" x14ac:dyDescent="0.45">
      <c r="B45" s="92"/>
      <c r="C45" s="92"/>
      <c r="D45" s="96" t="s">
        <v>5</v>
      </c>
      <c r="E45" s="92"/>
      <c r="F45" s="92"/>
      <c r="G45" s="95"/>
      <c r="H45" s="92"/>
      <c r="I45" s="92"/>
      <c r="J45" s="93"/>
    </row>
    <row r="46" spans="1:15" x14ac:dyDescent="0.45">
      <c r="B46" s="92"/>
      <c r="C46" s="92"/>
      <c r="D46" s="96" t="s">
        <v>9</v>
      </c>
      <c r="E46" s="92"/>
      <c r="F46" s="92"/>
      <c r="G46" s="95"/>
      <c r="H46" s="92"/>
      <c r="I46" s="92"/>
      <c r="J46" s="93"/>
    </row>
  </sheetData>
  <mergeCells count="2">
    <mergeCell ref="R7:S7"/>
    <mergeCell ref="R8:S8"/>
  </mergeCells>
  <phoneticPr fontId="5" type="noConversion"/>
  <pageMargins left="0.70866141732283472" right="7.874015748031496E-2" top="0.51181102362204722" bottom="0.51181102362204722" header="0.51181102362204722" footer="3.937007874015748E-2"/>
  <pageSetup paperSize="9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3</vt:i4>
      </vt:variant>
    </vt:vector>
  </HeadingPairs>
  <TitlesOfParts>
    <vt:vector size="4" baseType="lpstr">
      <vt:lpstr>Data I.17</vt:lpstr>
      <vt:lpstr>กราฟ-I.17</vt:lpstr>
      <vt:lpstr>ปริมาณน้ำสูงสุด</vt:lpstr>
      <vt:lpstr>ปริมาณน้ำต่ำสุด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?????? ??????????</dc:creator>
  <cp:lastModifiedBy>putipong</cp:lastModifiedBy>
  <cp:lastPrinted>2010-11-29T09:01:04Z</cp:lastPrinted>
  <dcterms:created xsi:type="dcterms:W3CDTF">1994-01-31T08:04:27Z</dcterms:created>
  <dcterms:modified xsi:type="dcterms:W3CDTF">2024-06-20T02:41:36Z</dcterms:modified>
</cp:coreProperties>
</file>