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<sst xmlns="http://schemas.openxmlformats.org/spreadsheetml/2006/main" count="29" uniqueCount="24">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</sst>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6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2395"/>
          <c:w val="0.861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'I.14-H.05'!$A$7:$A$38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'I.14-H.05'!$N$7:$N$38</c:f>
              <c:numCache>
                <c:ptCount val="32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  <c:pt idx="31">
                  <c:v>0.6117120000000003</c:v>
                </c:pt>
              </c:numCache>
            </c:numRef>
          </c:val>
        </c:ser>
        <c:gapWidth val="100"/>
        <c:axId val="50841670"/>
        <c:axId val="54921847"/>
      </c:barChart>
      <c:lineChart>
        <c:grouping val="standard"/>
        <c:varyColors val="0"/>
        <c:ser>
          <c:idx val="1"/>
          <c:order val="1"/>
          <c:tx>
            <c:v>ค่าเฉลี่ย 2195.8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'I.14-H.05'!$P$7:$P$37</c:f>
              <c:numCache>
                <c:ptCount val="31"/>
                <c:pt idx="0">
                  <c:v>2195.750077161291</c:v>
                </c:pt>
                <c:pt idx="1">
                  <c:v>2195.750077161291</c:v>
                </c:pt>
                <c:pt idx="2">
                  <c:v>2195.750077161291</c:v>
                </c:pt>
                <c:pt idx="3">
                  <c:v>2195.750077161291</c:v>
                </c:pt>
                <c:pt idx="4">
                  <c:v>2195.750077161291</c:v>
                </c:pt>
                <c:pt idx="5">
                  <c:v>2195.750077161291</c:v>
                </c:pt>
                <c:pt idx="6">
                  <c:v>2195.750077161291</c:v>
                </c:pt>
                <c:pt idx="7">
                  <c:v>2195.750077161291</c:v>
                </c:pt>
                <c:pt idx="8">
                  <c:v>2195.750077161291</c:v>
                </c:pt>
                <c:pt idx="9">
                  <c:v>2195.750077161291</c:v>
                </c:pt>
                <c:pt idx="10">
                  <c:v>2195.750077161291</c:v>
                </c:pt>
                <c:pt idx="11">
                  <c:v>2195.750077161291</c:v>
                </c:pt>
                <c:pt idx="12">
                  <c:v>2195.750077161291</c:v>
                </c:pt>
                <c:pt idx="13">
                  <c:v>2195.750077161291</c:v>
                </c:pt>
                <c:pt idx="14">
                  <c:v>2195.750077161291</c:v>
                </c:pt>
                <c:pt idx="15">
                  <c:v>2195.750077161291</c:v>
                </c:pt>
                <c:pt idx="16">
                  <c:v>2195.750077161291</c:v>
                </c:pt>
                <c:pt idx="17">
                  <c:v>2195.750077161291</c:v>
                </c:pt>
                <c:pt idx="18">
                  <c:v>2195.750077161291</c:v>
                </c:pt>
                <c:pt idx="19">
                  <c:v>2195.750077161291</c:v>
                </c:pt>
                <c:pt idx="20">
                  <c:v>2195.750077161291</c:v>
                </c:pt>
                <c:pt idx="21">
                  <c:v>2195.750077161291</c:v>
                </c:pt>
                <c:pt idx="22">
                  <c:v>2195.750077161291</c:v>
                </c:pt>
                <c:pt idx="23">
                  <c:v>2195.750077161291</c:v>
                </c:pt>
                <c:pt idx="24">
                  <c:v>2195.750077161291</c:v>
                </c:pt>
                <c:pt idx="25">
                  <c:v>2195.750077161291</c:v>
                </c:pt>
                <c:pt idx="26">
                  <c:v>2195.750077161291</c:v>
                </c:pt>
                <c:pt idx="27">
                  <c:v>2195.750077161291</c:v>
                </c:pt>
                <c:pt idx="28">
                  <c:v>2195.750077161291</c:v>
                </c:pt>
                <c:pt idx="29">
                  <c:v>2195.750077161291</c:v>
                </c:pt>
                <c:pt idx="30">
                  <c:v>2195.750077161291</c:v>
                </c:pt>
              </c:numCache>
            </c:numRef>
          </c:val>
          <c:smooth val="0"/>
        </c:ser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921847"/>
        <c:crossesAt val="0"/>
        <c:auto val="1"/>
        <c:lblOffset val="100"/>
        <c:tickLblSkip val="1"/>
        <c:noMultiLvlLbl val="0"/>
      </c:catAx>
      <c:valAx>
        <c:axId val="549218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67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9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7">
      <selection activeCell="R45" sqref="R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7">$N$43</f>
        <v>2195.750077161291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2195.750077161291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2195.750077161291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2195.750077161291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2195.750077161291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2195.750077161291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2195.750077161291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2195.750077161291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2195.750077161291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2195.750077161291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2195.750077161291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2195.750077161291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2195.750077161291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2195.750077161291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2195.750077161291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2195.750077161291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2195.750077161291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2195.750077161291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2195.750077161291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2195.750077161291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2195.750077161291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2195.750077161291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2195.750077161291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2195.750077161291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2195.750077161291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2195.750077161291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2195.750077161291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2195.750077161291</v>
      </c>
      <c r="Q34" s="39"/>
    </row>
    <row r="35" spans="1:17" ht="15" customHeight="1">
      <c r="A35" s="32">
        <v>2564</v>
      </c>
      <c r="B35" s="33">
        <v>0</v>
      </c>
      <c r="C35" s="33">
        <v>2.2135680000000013</v>
      </c>
      <c r="D35" s="33">
        <v>46.98216000000001</v>
      </c>
      <c r="E35" s="33">
        <v>44.64547200000003</v>
      </c>
      <c r="F35" s="33">
        <v>305.0568</v>
      </c>
      <c r="G35" s="33">
        <v>260.94096</v>
      </c>
      <c r="H35" s="33">
        <v>335.74824000000007</v>
      </c>
      <c r="I35" s="33">
        <v>281.76768</v>
      </c>
      <c r="J35" s="33">
        <v>2.7233280000000026</v>
      </c>
      <c r="K35" s="33">
        <v>5.846688000000004</v>
      </c>
      <c r="L35" s="33">
        <v>2.7699840000000004</v>
      </c>
      <c r="M35" s="33">
        <v>1.5396480000000012</v>
      </c>
      <c r="N35" s="36">
        <f>SUM(B35:M35)</f>
        <v>1290.2345280000002</v>
      </c>
      <c r="O35" s="37">
        <f t="shared" si="2"/>
        <v>40.91306849315069</v>
      </c>
      <c r="P35" s="38">
        <f t="shared" si="0"/>
        <v>2195.750077161291</v>
      </c>
      <c r="Q35" s="39"/>
    </row>
    <row r="36" spans="1:17" ht="15" customHeight="1">
      <c r="A36" s="32">
        <v>2565</v>
      </c>
      <c r="B36" s="33">
        <v>24.289632000000015</v>
      </c>
      <c r="C36" s="33">
        <v>134.35718400000061</v>
      </c>
      <c r="D36" s="33">
        <v>76.11321600000022</v>
      </c>
      <c r="E36" s="33">
        <v>524.697696000003</v>
      </c>
      <c r="F36" s="33">
        <v>621.4777920000037</v>
      </c>
      <c r="G36" s="33">
        <v>681.4134720000042</v>
      </c>
      <c r="H36" s="33">
        <v>647.0772480000039</v>
      </c>
      <c r="I36" s="33">
        <v>70.46222400000013</v>
      </c>
      <c r="J36" s="33">
        <v>5.717952000000002</v>
      </c>
      <c r="K36" s="33">
        <v>1.0333440000000012</v>
      </c>
      <c r="L36" s="33">
        <v>0.8398080000000007</v>
      </c>
      <c r="M36" s="33">
        <v>0.8743680000000005</v>
      </c>
      <c r="N36" s="36">
        <f>SUM(B36:M36)</f>
        <v>2788.3539360000154</v>
      </c>
      <c r="O36" s="37">
        <f>N36*1000000/(365*86400)</f>
        <v>88.41812328767172</v>
      </c>
      <c r="P36" s="38">
        <f t="shared" si="0"/>
        <v>2195.750077161291</v>
      </c>
      <c r="Q36" s="39"/>
    </row>
    <row r="37" spans="1:17" ht="15" customHeight="1">
      <c r="A37" s="32">
        <v>2566</v>
      </c>
      <c r="B37" s="33">
        <v>0.8501760000000008</v>
      </c>
      <c r="C37" s="33">
        <v>1.3582080000000003</v>
      </c>
      <c r="D37" s="33">
        <v>1.0108800000000009</v>
      </c>
      <c r="E37" s="33">
        <v>18.44899199999999</v>
      </c>
      <c r="F37" s="33">
        <v>260.3214719999994</v>
      </c>
      <c r="G37" s="33">
        <v>333.4798079999992</v>
      </c>
      <c r="H37" s="33">
        <v>465.4756799999982</v>
      </c>
      <c r="I37" s="33">
        <v>150.4647359999998</v>
      </c>
      <c r="J37" s="33">
        <v>10.643615999999996</v>
      </c>
      <c r="K37" s="33">
        <v>5.717951999999999</v>
      </c>
      <c r="L37" s="33">
        <v>0.722304</v>
      </c>
      <c r="M37" s="33">
        <v>0.6082560000000002</v>
      </c>
      <c r="N37" s="36">
        <f>SUM(B37:M37)</f>
        <v>1249.1020799999967</v>
      </c>
      <c r="O37" s="37">
        <f>N37*1000000/(365*86400)</f>
        <v>39.60876712328756</v>
      </c>
      <c r="P37" s="38">
        <f t="shared" si="0"/>
        <v>2195.750077161291</v>
      </c>
      <c r="Q37" s="39"/>
    </row>
    <row r="38" spans="1:17" ht="15" customHeight="1">
      <c r="A38" s="40">
        <v>2567</v>
      </c>
      <c r="B38" s="41">
        <v>0.6117120000000003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>
        <f>SUM(B38:M38)</f>
        <v>0.6117120000000003</v>
      </c>
      <c r="O38" s="43">
        <f>N38*1000000/(365*86400)</f>
        <v>0.01939726027397261</v>
      </c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MAX(B7:B37)</f>
        <v>47.191680000000005</v>
      </c>
      <c r="C42" s="35">
        <f aca="true" t="shared" si="4" ref="C42:M42">MAX(C7:C37)</f>
        <v>365.85</v>
      </c>
      <c r="D42" s="35">
        <f t="shared" si="4"/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>MAX(N7:N37)</f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AVERAGE(B7:B37)</f>
        <v>8.422722838709676</v>
      </c>
      <c r="C43" s="35">
        <f aca="true" t="shared" si="5" ref="C43:M43">AVERAGE(C7:C37)</f>
        <v>70.95596025806454</v>
      </c>
      <c r="D43" s="35">
        <f t="shared" si="5"/>
        <v>74.897024</v>
      </c>
      <c r="E43" s="35">
        <f t="shared" si="5"/>
        <v>212.49259483870975</v>
      </c>
      <c r="F43" s="35">
        <f t="shared" si="5"/>
        <v>547.3134670967744</v>
      </c>
      <c r="G43" s="35">
        <f t="shared" si="5"/>
        <v>653.9382634838713</v>
      </c>
      <c r="H43" s="35">
        <f t="shared" si="5"/>
        <v>392.1160449032258</v>
      </c>
      <c r="I43" s="35">
        <f t="shared" si="5"/>
        <v>160.2682307096774</v>
      </c>
      <c r="J43" s="35">
        <f t="shared" si="5"/>
        <v>42.369277677419355</v>
      </c>
      <c r="K43" s="35">
        <f t="shared" si="5"/>
        <v>18.87057238709677</v>
      </c>
      <c r="L43" s="35">
        <f t="shared" si="5"/>
        <v>7.685377032258064</v>
      </c>
      <c r="M43" s="35">
        <f t="shared" si="5"/>
        <v>6.42054193548387</v>
      </c>
      <c r="N43" s="35">
        <f>SUM(B43:M43)</f>
        <v>2195.750077161291</v>
      </c>
      <c r="O43" s="37">
        <f>N43*1000000/(365*86400)</f>
        <v>69.62677819511957</v>
      </c>
      <c r="P43" s="39"/>
      <c r="Q43" s="39"/>
    </row>
    <row r="44" spans="1:17" ht="15" customHeight="1">
      <c r="A44" s="34" t="s">
        <v>20</v>
      </c>
      <c r="B44" s="35">
        <f>MIN(B7:B37)</f>
        <v>0</v>
      </c>
      <c r="C44" s="35">
        <f aca="true" t="shared" si="6" ref="C44:M44">MIN(C7:C37)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2.7233280000000026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>MIN(N7:N37)</f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2017-05-09T02:13:08Z</cp:lastPrinted>
  <dcterms:created xsi:type="dcterms:W3CDTF">1994-01-31T08:04:27Z</dcterms:created>
  <dcterms:modified xsi:type="dcterms:W3CDTF">2024-05-27T08:20:11Z</dcterms:modified>
  <cp:category/>
  <cp:version/>
  <cp:contentType/>
  <cp:contentStatus/>
</cp:coreProperties>
</file>