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I.14" sheetId="1" r:id="rId1"/>
    <sheet name="I.14-H.05" sheetId="2" r:id="rId2"/>
  </sheets>
  <definedNames>
    <definedName name="_Regression_Int" localSheetId="1" hidden="1">1</definedName>
    <definedName name="Print_Area_MI">'I.14-H.05'!$A$1:$N$41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<sst xmlns="http://schemas.openxmlformats.org/spreadsheetml/2006/main" count="29" uniqueCount="24">
  <si>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</si>
  <si>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</si>
  <si>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</si>
  <si>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</si>
  <si>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</si>
  <si>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</si>
  <si>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</si>
  <si>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</si>
  <si>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</si>
  <si>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</si>
  <si>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</si>
  <si>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</si>
  <si>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</si>
  <si>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</si>
  <si>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</si>
  <si>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</si>
  <si>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</si>
  <si>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</si>
  <si>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</si>
  <si>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</si>
  <si>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</si>
  <si>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น้ำอิง (I.14 )</t>
  </si>
  <si>
    <t xml:space="preserve"> พี้นที่รับน้ำ    6,266    ตร.กม. </t>
  </si>
  <si>
    <t>สถานี I.14  :  บ้านน้ำอิง  อ.ขุนตาล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</si>
</sst>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บ้านน้ำอิง อ.ขุนตาล จ.เชียงราย    </a:t>
            </a:r>
          </a:p>
        </c:rich>
      </c:tx>
      <c:layout>
        <c:manualLayout>
          <c:xMode val="factor"/>
          <c:yMode val="factor"/>
          <c:x val="-0.0255"/>
          <c:y val="-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1925"/>
          <c:w val="0.861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'I.14-H.05'!$A$7:$A$35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'I.14-H.05'!$N$7:$N$35</c:f>
              <c:numCache>
                <c:ptCount val="29"/>
                <c:pt idx="0">
                  <c:v>1098.0100000000002</c:v>
                </c:pt>
                <c:pt idx="1">
                  <c:v>4233.9</c:v>
                </c:pt>
                <c:pt idx="2">
                  <c:v>3203.3</c:v>
                </c:pt>
                <c:pt idx="3">
                  <c:v>1870.452</c:v>
                </c:pt>
                <c:pt idx="4">
                  <c:v>2249.4739999999997</c:v>
                </c:pt>
                <c:pt idx="5">
                  <c:v>1217.04</c:v>
                </c:pt>
                <c:pt idx="6">
                  <c:v>2187.958</c:v>
                </c:pt>
                <c:pt idx="7">
                  <c:v>1580.597</c:v>
                </c:pt>
                <c:pt idx="8">
                  <c:v>3543.4000000000005</c:v>
                </c:pt>
                <c:pt idx="9">
                  <c:v>3423.93</c:v>
                </c:pt>
                <c:pt idx="10">
                  <c:v>2137.97</c:v>
                </c:pt>
                <c:pt idx="11">
                  <c:v>3491.7999999999997</c:v>
                </c:pt>
                <c:pt idx="12">
                  <c:v>3036.838176</c:v>
                </c:pt>
                <c:pt idx="13">
                  <c:v>2314.752336</c:v>
                </c:pt>
                <c:pt idx="14">
                  <c:v>1327.751136</c:v>
                </c:pt>
                <c:pt idx="15">
                  <c:v>2953.3628160000003</c:v>
                </c:pt>
                <c:pt idx="16">
                  <c:v>1337.2110719999998</c:v>
                </c:pt>
                <c:pt idx="17">
                  <c:v>2289.3494400000004</c:v>
                </c:pt>
                <c:pt idx="18">
                  <c:v>3521.6942400000007</c:v>
                </c:pt>
                <c:pt idx="19">
                  <c:v>1877.639616</c:v>
                </c:pt>
                <c:pt idx="20">
                  <c:v>1879.4687040000006</c:v>
                </c:pt>
                <c:pt idx="21">
                  <c:v>1859.2632</c:v>
                </c:pt>
                <c:pt idx="22">
                  <c:v>576.060768</c:v>
                </c:pt>
                <c:pt idx="23">
                  <c:v>2051.0893440000004</c:v>
                </c:pt>
                <c:pt idx="24">
                  <c:v>3069.0400000000004</c:v>
                </c:pt>
                <c:pt idx="25">
                  <c:v>3038.63</c:v>
                </c:pt>
                <c:pt idx="26">
                  <c:v>970.2</c:v>
                </c:pt>
                <c:pt idx="27">
                  <c:v>400.37999999999994</c:v>
                </c:pt>
                <c:pt idx="28">
                  <c:v>1288.6948800000002</c:v>
                </c:pt>
              </c:numCache>
            </c:numRef>
          </c:val>
        </c:ser>
        <c:gapWidth val="100"/>
        <c:axId val="37806284"/>
        <c:axId val="4712237"/>
      </c:barChart>
      <c:lineChart>
        <c:grouping val="standard"/>
        <c:varyColors val="0"/>
        <c:ser>
          <c:idx val="1"/>
          <c:order val="1"/>
          <c:tx>
            <c:v>ค่าเฉลี่ย 2240.7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'I.14-H.05'!$A$7:$A$34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'I.14-H.05'!$P$7:$P$34</c:f>
              <c:numCache>
                <c:ptCount val="28"/>
                <c:pt idx="0">
                  <c:v>2240.734351714286</c:v>
                </c:pt>
                <c:pt idx="1">
                  <c:v>2240.734351714286</c:v>
                </c:pt>
                <c:pt idx="2">
                  <c:v>2240.734351714286</c:v>
                </c:pt>
                <c:pt idx="3">
                  <c:v>2240.734351714286</c:v>
                </c:pt>
                <c:pt idx="4">
                  <c:v>2240.734351714286</c:v>
                </c:pt>
                <c:pt idx="5">
                  <c:v>2240.734351714286</c:v>
                </c:pt>
                <c:pt idx="6">
                  <c:v>2240.734351714286</c:v>
                </c:pt>
                <c:pt idx="7">
                  <c:v>2240.734351714286</c:v>
                </c:pt>
                <c:pt idx="8">
                  <c:v>2240.734351714286</c:v>
                </c:pt>
                <c:pt idx="9">
                  <c:v>2240.734351714286</c:v>
                </c:pt>
                <c:pt idx="10">
                  <c:v>2240.734351714286</c:v>
                </c:pt>
                <c:pt idx="11">
                  <c:v>2240.734351714286</c:v>
                </c:pt>
                <c:pt idx="12">
                  <c:v>2240.734351714286</c:v>
                </c:pt>
                <c:pt idx="13">
                  <c:v>2240.734351714286</c:v>
                </c:pt>
                <c:pt idx="14">
                  <c:v>2240.734351714286</c:v>
                </c:pt>
                <c:pt idx="15">
                  <c:v>2240.734351714286</c:v>
                </c:pt>
                <c:pt idx="16">
                  <c:v>2240.734351714286</c:v>
                </c:pt>
                <c:pt idx="17">
                  <c:v>2240.734351714286</c:v>
                </c:pt>
                <c:pt idx="18">
                  <c:v>2240.734351714286</c:v>
                </c:pt>
                <c:pt idx="19">
                  <c:v>2240.734351714286</c:v>
                </c:pt>
                <c:pt idx="20">
                  <c:v>2240.734351714286</c:v>
                </c:pt>
                <c:pt idx="21">
                  <c:v>2240.734351714286</c:v>
                </c:pt>
                <c:pt idx="22">
                  <c:v>2240.734351714286</c:v>
                </c:pt>
                <c:pt idx="23">
                  <c:v>2240.734351714286</c:v>
                </c:pt>
                <c:pt idx="24">
                  <c:v>2240.734351714286</c:v>
                </c:pt>
                <c:pt idx="25">
                  <c:v>2240.734351714286</c:v>
                </c:pt>
                <c:pt idx="26">
                  <c:v>2240.734351714286</c:v>
                </c:pt>
                <c:pt idx="27">
                  <c:v>2240.734351714286</c:v>
                </c:pt>
              </c:numCache>
            </c:numRef>
          </c:val>
          <c:smooth val="0"/>
        </c:ser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12237"/>
        <c:crossesAt val="0"/>
        <c:auto val="1"/>
        <c:lblOffset val="100"/>
        <c:tickLblSkip val="1"/>
        <c:noMultiLvlLbl val="0"/>
      </c:catAx>
      <c:valAx>
        <c:axId val="471223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19">
      <selection activeCell="B35" sqref="B35:L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3">
        <v>3.75</v>
      </c>
      <c r="C7" s="33">
        <v>6.46</v>
      </c>
      <c r="D7" s="33">
        <v>10.05</v>
      </c>
      <c r="E7" s="33">
        <v>259.7</v>
      </c>
      <c r="F7" s="33">
        <v>135.39</v>
      </c>
      <c r="G7" s="33">
        <v>319.46</v>
      </c>
      <c r="H7" s="33">
        <v>198.6</v>
      </c>
      <c r="I7" s="33">
        <v>120.83</v>
      </c>
      <c r="J7" s="33">
        <v>26.15</v>
      </c>
      <c r="K7" s="33">
        <v>10.73</v>
      </c>
      <c r="L7" s="33">
        <v>5.24</v>
      </c>
      <c r="M7" s="33">
        <v>1.65</v>
      </c>
      <c r="N7" s="36">
        <f>SUM(B7:M7)</f>
        <v>1098.0100000000002</v>
      </c>
      <c r="O7" s="37">
        <f>N7*1000000/(365*86400)</f>
        <v>34.817668696093364</v>
      </c>
      <c r="P7" s="38">
        <f aca="true" t="shared" si="0" ref="P7:P34">$N$43</f>
        <v>2240.734351714286</v>
      </c>
      <c r="Q7" s="39"/>
    </row>
    <row r="8" spans="1:17" ht="15" customHeight="1">
      <c r="A8" s="32">
        <v>2537</v>
      </c>
      <c r="B8" s="33">
        <v>8.7</v>
      </c>
      <c r="C8" s="33">
        <v>59.6</v>
      </c>
      <c r="D8" s="33">
        <v>275.4</v>
      </c>
      <c r="E8" s="33">
        <v>491.1</v>
      </c>
      <c r="F8" s="33">
        <v>1388.3</v>
      </c>
      <c r="G8" s="33">
        <v>1347.6</v>
      </c>
      <c r="H8" s="33">
        <v>459.9</v>
      </c>
      <c r="I8" s="33">
        <v>96.2</v>
      </c>
      <c r="J8" s="33">
        <v>65.5</v>
      </c>
      <c r="K8" s="33">
        <v>25.7</v>
      </c>
      <c r="L8" s="33">
        <v>10.2</v>
      </c>
      <c r="M8" s="33">
        <v>5.7</v>
      </c>
      <c r="N8" s="36">
        <f aca="true" t="shared" si="1" ref="N8:N28">SUM(B8:M8)</f>
        <v>4233.9</v>
      </c>
      <c r="O8" s="37">
        <f aca="true" t="shared" si="2" ref="O8:O35">N8*1000000/(365*86400)</f>
        <v>134.25608828006088</v>
      </c>
      <c r="P8" s="38">
        <f t="shared" si="0"/>
        <v>2240.734351714286</v>
      </c>
      <c r="Q8" s="39"/>
    </row>
    <row r="9" spans="1:17" ht="15" customHeight="1">
      <c r="A9" s="32">
        <v>2538</v>
      </c>
      <c r="B9" s="33">
        <v>13.2</v>
      </c>
      <c r="C9" s="33">
        <v>47.6</v>
      </c>
      <c r="D9" s="33">
        <v>17.8</v>
      </c>
      <c r="E9" s="33">
        <v>115.1</v>
      </c>
      <c r="F9" s="33">
        <v>1139.4</v>
      </c>
      <c r="G9" s="33">
        <v>1110.6</v>
      </c>
      <c r="H9" s="33">
        <v>431.9</v>
      </c>
      <c r="I9" s="33">
        <v>210.1</v>
      </c>
      <c r="J9" s="33">
        <v>65.9</v>
      </c>
      <c r="K9" s="33">
        <v>28.4</v>
      </c>
      <c r="L9" s="33">
        <v>14.9</v>
      </c>
      <c r="M9" s="33">
        <v>8.4</v>
      </c>
      <c r="N9" s="36">
        <f t="shared" si="1"/>
        <v>3203.3</v>
      </c>
      <c r="O9" s="37">
        <f t="shared" si="2"/>
        <v>101.5759766615931</v>
      </c>
      <c r="P9" s="38">
        <f t="shared" si="0"/>
        <v>2240.734351714286</v>
      </c>
      <c r="Q9" s="39"/>
    </row>
    <row r="10" spans="1:17" ht="15" customHeight="1">
      <c r="A10" s="32">
        <v>2539</v>
      </c>
      <c r="B10" s="33">
        <v>9.345</v>
      </c>
      <c r="C10" s="33">
        <v>32.886</v>
      </c>
      <c r="D10" s="33">
        <v>39.975</v>
      </c>
      <c r="E10" s="33">
        <v>208.482</v>
      </c>
      <c r="F10" s="33">
        <v>519.421</v>
      </c>
      <c r="G10" s="33">
        <v>538.842</v>
      </c>
      <c r="H10" s="33">
        <v>308.156</v>
      </c>
      <c r="I10" s="33">
        <v>145.925</v>
      </c>
      <c r="J10" s="33">
        <v>39.22</v>
      </c>
      <c r="K10" s="33">
        <v>16.053</v>
      </c>
      <c r="L10" s="33">
        <v>7.608</v>
      </c>
      <c r="M10" s="33">
        <v>4.539</v>
      </c>
      <c r="N10" s="36">
        <f t="shared" si="1"/>
        <v>1870.452</v>
      </c>
      <c r="O10" s="37">
        <f t="shared" si="2"/>
        <v>59.31164383561644</v>
      </c>
      <c r="P10" s="38">
        <f t="shared" si="0"/>
        <v>2240.734351714286</v>
      </c>
      <c r="Q10" s="39"/>
    </row>
    <row r="11" spans="1:17" ht="15" customHeight="1">
      <c r="A11" s="32">
        <v>2540</v>
      </c>
      <c r="B11" s="33">
        <v>6.237</v>
      </c>
      <c r="C11" s="33">
        <v>14.748</v>
      </c>
      <c r="D11" s="33">
        <v>13.067</v>
      </c>
      <c r="E11" s="33">
        <v>143.524</v>
      </c>
      <c r="F11" s="33">
        <v>393.948</v>
      </c>
      <c r="G11" s="33">
        <v>850.902</v>
      </c>
      <c r="H11" s="33">
        <v>655.498</v>
      </c>
      <c r="I11" s="33">
        <v>100.169</v>
      </c>
      <c r="J11" s="33">
        <v>34.841</v>
      </c>
      <c r="K11" s="33">
        <v>9.554</v>
      </c>
      <c r="L11" s="33">
        <v>7.894</v>
      </c>
      <c r="M11" s="33">
        <v>19.092</v>
      </c>
      <c r="N11" s="36">
        <f t="shared" si="1"/>
        <v>2249.4739999999997</v>
      </c>
      <c r="O11" s="37">
        <f t="shared" si="2"/>
        <v>71.33035261288684</v>
      </c>
      <c r="P11" s="38">
        <f t="shared" si="0"/>
        <v>2240.734351714286</v>
      </c>
      <c r="Q11" s="39"/>
    </row>
    <row r="12" spans="1:17" ht="15" customHeight="1">
      <c r="A12" s="32">
        <v>2541</v>
      </c>
      <c r="B12" s="33">
        <v>15.252</v>
      </c>
      <c r="C12" s="33">
        <v>26.796</v>
      </c>
      <c r="D12" s="33">
        <v>26.352</v>
      </c>
      <c r="E12" s="33">
        <v>142.575</v>
      </c>
      <c r="F12" s="33">
        <v>168.212</v>
      </c>
      <c r="G12" s="33">
        <v>576.702</v>
      </c>
      <c r="H12" s="33">
        <v>155.232</v>
      </c>
      <c r="I12" s="33">
        <v>59.685</v>
      </c>
      <c r="J12" s="33">
        <v>22.615</v>
      </c>
      <c r="K12" s="33">
        <v>8.745</v>
      </c>
      <c r="L12" s="33">
        <v>6.82</v>
      </c>
      <c r="M12" s="33">
        <v>8.054</v>
      </c>
      <c r="N12" s="36">
        <f t="shared" si="1"/>
        <v>1217.04</v>
      </c>
      <c r="O12" s="37">
        <f t="shared" si="2"/>
        <v>38.592085235920855</v>
      </c>
      <c r="P12" s="38">
        <f t="shared" si="0"/>
        <v>2240.734351714286</v>
      </c>
      <c r="Q12" s="39"/>
    </row>
    <row r="13" spans="1:17" ht="15" customHeight="1">
      <c r="A13" s="32">
        <v>2542</v>
      </c>
      <c r="B13" s="33">
        <v>11.52</v>
      </c>
      <c r="C13" s="33">
        <v>46.03</v>
      </c>
      <c r="D13" s="33">
        <v>75.539</v>
      </c>
      <c r="E13" s="33">
        <v>52.167</v>
      </c>
      <c r="F13" s="33">
        <v>268.652</v>
      </c>
      <c r="G13" s="33">
        <v>658.973</v>
      </c>
      <c r="H13" s="33">
        <v>711.474</v>
      </c>
      <c r="I13" s="33">
        <v>246.712</v>
      </c>
      <c r="J13" s="33">
        <v>60.441</v>
      </c>
      <c r="K13" s="33">
        <v>25.985</v>
      </c>
      <c r="L13" s="33">
        <v>15.205</v>
      </c>
      <c r="M13" s="33">
        <v>15.26</v>
      </c>
      <c r="N13" s="36">
        <f t="shared" si="1"/>
        <v>2187.958</v>
      </c>
      <c r="O13" s="37">
        <f t="shared" si="2"/>
        <v>69.3796930492136</v>
      </c>
      <c r="P13" s="38">
        <f t="shared" si="0"/>
        <v>2240.734351714286</v>
      </c>
      <c r="Q13" s="39"/>
    </row>
    <row r="14" spans="1:17" ht="15" customHeight="1">
      <c r="A14" s="32">
        <v>2543</v>
      </c>
      <c r="B14" s="33">
        <v>9.215</v>
      </c>
      <c r="C14" s="33">
        <v>86.314</v>
      </c>
      <c r="D14" s="33">
        <v>111.719</v>
      </c>
      <c r="E14" s="33">
        <v>356.845</v>
      </c>
      <c r="F14" s="33">
        <v>390.368</v>
      </c>
      <c r="G14" s="33">
        <v>312.656</v>
      </c>
      <c r="H14" s="33">
        <v>157.506</v>
      </c>
      <c r="I14" s="33">
        <v>103.791</v>
      </c>
      <c r="J14" s="33">
        <v>24.792</v>
      </c>
      <c r="K14" s="33">
        <v>9.285</v>
      </c>
      <c r="L14" s="33">
        <v>4.235</v>
      </c>
      <c r="M14" s="33">
        <v>13.871</v>
      </c>
      <c r="N14" s="36">
        <f t="shared" si="1"/>
        <v>1580.597</v>
      </c>
      <c r="O14" s="37">
        <f t="shared" si="2"/>
        <v>50.12040208016236</v>
      </c>
      <c r="P14" s="38">
        <f t="shared" si="0"/>
        <v>2240.734351714286</v>
      </c>
      <c r="Q14" s="39"/>
    </row>
    <row r="15" spans="1:17" ht="15" customHeight="1">
      <c r="A15" s="32">
        <v>2544</v>
      </c>
      <c r="B15" s="33">
        <v>6.13</v>
      </c>
      <c r="C15" s="33">
        <v>83.34</v>
      </c>
      <c r="D15" s="33">
        <v>85.89</v>
      </c>
      <c r="E15" s="33">
        <v>269.48</v>
      </c>
      <c r="F15" s="33">
        <v>1212.92</v>
      </c>
      <c r="G15" s="33">
        <v>896.94</v>
      </c>
      <c r="H15" s="33">
        <v>463.86</v>
      </c>
      <c r="I15" s="33">
        <v>386.15</v>
      </c>
      <c r="J15" s="33">
        <v>83.02</v>
      </c>
      <c r="K15" s="33">
        <v>29.24</v>
      </c>
      <c r="L15" s="33">
        <v>16.42</v>
      </c>
      <c r="M15" s="33">
        <v>10.01</v>
      </c>
      <c r="N15" s="36">
        <f t="shared" si="1"/>
        <v>3543.4000000000005</v>
      </c>
      <c r="O15" s="37">
        <f t="shared" si="2"/>
        <v>112.36047691527145</v>
      </c>
      <c r="P15" s="38">
        <f t="shared" si="0"/>
        <v>2240.734351714286</v>
      </c>
      <c r="Q15" s="39"/>
    </row>
    <row r="16" spans="1:17" ht="15" customHeight="1">
      <c r="A16" s="32">
        <v>2545</v>
      </c>
      <c r="B16" s="33">
        <v>6.08</v>
      </c>
      <c r="C16" s="33">
        <v>244.77</v>
      </c>
      <c r="D16" s="33">
        <v>184.39</v>
      </c>
      <c r="E16" s="33">
        <v>276.82</v>
      </c>
      <c r="F16" s="33">
        <v>484.54</v>
      </c>
      <c r="G16" s="33">
        <v>1086.16</v>
      </c>
      <c r="H16" s="33">
        <v>394.4</v>
      </c>
      <c r="I16" s="33">
        <v>404.51</v>
      </c>
      <c r="J16" s="33">
        <v>194.96</v>
      </c>
      <c r="K16" s="33">
        <v>107.98</v>
      </c>
      <c r="L16" s="33">
        <v>26.83</v>
      </c>
      <c r="M16" s="33">
        <v>12.49</v>
      </c>
      <c r="N16" s="36">
        <f t="shared" si="1"/>
        <v>3423.93</v>
      </c>
      <c r="O16" s="37">
        <f t="shared" si="2"/>
        <v>108.57210806697108</v>
      </c>
      <c r="P16" s="38">
        <f t="shared" si="0"/>
        <v>2240.734351714286</v>
      </c>
      <c r="Q16" s="39"/>
    </row>
    <row r="17" spans="1:17" ht="15" customHeight="1">
      <c r="A17" s="32">
        <v>2546</v>
      </c>
      <c r="B17" s="33">
        <v>14.29</v>
      </c>
      <c r="C17" s="33">
        <v>10.64</v>
      </c>
      <c r="D17" s="33">
        <v>18.85</v>
      </c>
      <c r="E17" s="33">
        <v>193.41</v>
      </c>
      <c r="F17" s="33">
        <v>468.59</v>
      </c>
      <c r="G17" s="33">
        <v>970.96</v>
      </c>
      <c r="H17" s="33">
        <v>312.58</v>
      </c>
      <c r="I17" s="33">
        <v>82.3</v>
      </c>
      <c r="J17" s="33">
        <v>33.25</v>
      </c>
      <c r="K17" s="33">
        <v>15.84</v>
      </c>
      <c r="L17" s="33">
        <v>13.37</v>
      </c>
      <c r="M17" s="33">
        <v>3.89</v>
      </c>
      <c r="N17" s="36">
        <f t="shared" si="1"/>
        <v>2137.97</v>
      </c>
      <c r="O17" s="37">
        <f t="shared" si="2"/>
        <v>67.79458396752916</v>
      </c>
      <c r="P17" s="38">
        <f t="shared" si="0"/>
        <v>2240.734351714286</v>
      </c>
      <c r="Q17" s="39"/>
    </row>
    <row r="18" spans="1:17" ht="15" customHeight="1">
      <c r="A18" s="32">
        <v>2547</v>
      </c>
      <c r="B18" s="33">
        <v>6.6</v>
      </c>
      <c r="C18" s="33">
        <v>82.8</v>
      </c>
      <c r="D18" s="33">
        <v>235.2</v>
      </c>
      <c r="E18" s="33">
        <v>255.5</v>
      </c>
      <c r="F18" s="33">
        <v>956.2</v>
      </c>
      <c r="G18" s="33">
        <v>1107.6</v>
      </c>
      <c r="H18" s="33">
        <v>590.9</v>
      </c>
      <c r="I18" s="33">
        <v>119.1</v>
      </c>
      <c r="J18" s="33">
        <v>78.5</v>
      </c>
      <c r="K18" s="33">
        <v>36.9</v>
      </c>
      <c r="L18" s="33">
        <v>10.4</v>
      </c>
      <c r="M18" s="33">
        <v>12.1</v>
      </c>
      <c r="N18" s="36">
        <f t="shared" si="1"/>
        <v>3491.7999999999997</v>
      </c>
      <c r="O18" s="37">
        <f t="shared" si="2"/>
        <v>110.72425164890917</v>
      </c>
      <c r="P18" s="38">
        <f t="shared" si="0"/>
        <v>2240.734351714286</v>
      </c>
      <c r="Q18" s="39"/>
    </row>
    <row r="19" spans="1:17" ht="15" customHeight="1">
      <c r="A19" s="32">
        <v>2548</v>
      </c>
      <c r="B19" s="33">
        <v>47.191680000000005</v>
      </c>
      <c r="C19" s="33">
        <v>44.963423999999996</v>
      </c>
      <c r="D19" s="33">
        <v>50.75135999999999</v>
      </c>
      <c r="E19" s="33">
        <v>175.03776</v>
      </c>
      <c r="F19" s="33">
        <v>575.6659199999999</v>
      </c>
      <c r="G19" s="33">
        <v>839.9764799999999</v>
      </c>
      <c r="H19" s="33">
        <v>754.6953600000002</v>
      </c>
      <c r="I19" s="33">
        <v>396.42912</v>
      </c>
      <c r="J19" s="33">
        <v>71.47871999999998</v>
      </c>
      <c r="K19" s="33">
        <v>34.21612799999999</v>
      </c>
      <c r="L19" s="33">
        <v>26.174879999999995</v>
      </c>
      <c r="M19" s="33">
        <v>20.25734400000001</v>
      </c>
      <c r="N19" s="36">
        <f t="shared" si="1"/>
        <v>3036.838176</v>
      </c>
      <c r="O19" s="37">
        <f t="shared" si="2"/>
        <v>96.29750684931507</v>
      </c>
      <c r="P19" s="38">
        <f t="shared" si="0"/>
        <v>2240.734351714286</v>
      </c>
      <c r="Q19" s="39"/>
    </row>
    <row r="20" spans="1:17" ht="15" customHeight="1">
      <c r="A20" s="32">
        <v>2549</v>
      </c>
      <c r="B20" s="33">
        <v>11.850624000000003</v>
      </c>
      <c r="C20" s="33">
        <v>32.14252800000001</v>
      </c>
      <c r="D20" s="33">
        <v>33.88867200000001</v>
      </c>
      <c r="E20" s="33">
        <v>214.47028799999998</v>
      </c>
      <c r="F20" s="33">
        <v>599.0431679999999</v>
      </c>
      <c r="G20" s="33">
        <v>710.254656</v>
      </c>
      <c r="H20" s="33">
        <v>591.612768</v>
      </c>
      <c r="I20" s="33">
        <v>79.76620799999999</v>
      </c>
      <c r="J20" s="33">
        <v>24.431328000000004</v>
      </c>
      <c r="K20" s="33">
        <v>5.7369600000000025</v>
      </c>
      <c r="L20" s="33">
        <v>7.841663999999998</v>
      </c>
      <c r="M20" s="33">
        <v>3.7134720000000003</v>
      </c>
      <c r="N20" s="36">
        <f t="shared" si="1"/>
        <v>2314.752336</v>
      </c>
      <c r="O20" s="37">
        <f t="shared" si="2"/>
        <v>73.40031506849316</v>
      </c>
      <c r="P20" s="38">
        <f t="shared" si="0"/>
        <v>2240.734351714286</v>
      </c>
      <c r="Q20" s="39"/>
    </row>
    <row r="21" spans="1:17" ht="15" customHeight="1">
      <c r="A21" s="32">
        <v>2550</v>
      </c>
      <c r="B21" s="33">
        <v>3.2987520000000004</v>
      </c>
      <c r="C21" s="33">
        <v>149.71996800000002</v>
      </c>
      <c r="D21" s="33">
        <v>61.83734400000001</v>
      </c>
      <c r="E21" s="33">
        <v>90.66988800000001</v>
      </c>
      <c r="F21" s="33">
        <v>265.1788800000001</v>
      </c>
      <c r="G21" s="33">
        <v>320.2778880000001</v>
      </c>
      <c r="H21" s="33">
        <v>278.3963519999999</v>
      </c>
      <c r="I21" s="33">
        <v>99.82483200000001</v>
      </c>
      <c r="J21" s="33">
        <v>20.019744000000003</v>
      </c>
      <c r="K21" s="33">
        <v>23.217408000000006</v>
      </c>
      <c r="L21" s="33">
        <v>11.971583999999991</v>
      </c>
      <c r="M21" s="33">
        <v>3.3384959999999992</v>
      </c>
      <c r="N21" s="36">
        <f t="shared" si="1"/>
        <v>1327.751136</v>
      </c>
      <c r="O21" s="37">
        <f t="shared" si="2"/>
        <v>42.102712328767126</v>
      </c>
      <c r="P21" s="38">
        <f t="shared" si="0"/>
        <v>2240.734351714286</v>
      </c>
      <c r="Q21" s="39"/>
    </row>
    <row r="22" spans="1:17" ht="15" customHeight="1">
      <c r="A22" s="32">
        <v>2551</v>
      </c>
      <c r="B22" s="33">
        <v>4.275936</v>
      </c>
      <c r="C22" s="33">
        <v>48.784031999999996</v>
      </c>
      <c r="D22" s="33">
        <v>84.79123200000002</v>
      </c>
      <c r="E22" s="33">
        <v>383.22288000000003</v>
      </c>
      <c r="F22" s="33">
        <v>873.747648</v>
      </c>
      <c r="G22" s="33">
        <v>790.7526720000001</v>
      </c>
      <c r="H22" s="33">
        <v>364.736736</v>
      </c>
      <c r="I22" s="33">
        <v>256.389408</v>
      </c>
      <c r="J22" s="33">
        <v>115.11158400000002</v>
      </c>
      <c r="K22" s="33">
        <v>10.312704000000009</v>
      </c>
      <c r="L22" s="33">
        <v>9.759743999999998</v>
      </c>
      <c r="M22" s="33">
        <v>11.47824</v>
      </c>
      <c r="N22" s="36">
        <f t="shared" si="1"/>
        <v>2953.3628160000003</v>
      </c>
      <c r="O22" s="37">
        <f t="shared" si="2"/>
        <v>93.65052054794522</v>
      </c>
      <c r="P22" s="38">
        <f t="shared" si="0"/>
        <v>2240.734351714286</v>
      </c>
      <c r="Q22" s="39"/>
    </row>
    <row r="23" spans="1:17" ht="15" customHeight="1">
      <c r="A23" s="32">
        <v>2552</v>
      </c>
      <c r="B23" s="33">
        <v>4.909248000000002</v>
      </c>
      <c r="C23" s="33">
        <v>42.792192</v>
      </c>
      <c r="D23" s="33">
        <v>109.76256000000001</v>
      </c>
      <c r="E23" s="33">
        <v>274.2983999999999</v>
      </c>
      <c r="F23" s="33">
        <v>360.288</v>
      </c>
      <c r="G23" s="33">
        <v>299.77775999999994</v>
      </c>
      <c r="H23" s="33">
        <v>158.22432000000003</v>
      </c>
      <c r="I23" s="33">
        <v>58.72608</v>
      </c>
      <c r="J23" s="33">
        <v>20.986560000000004</v>
      </c>
      <c r="K23" s="33">
        <v>2.5513920000000003</v>
      </c>
      <c r="L23" s="33">
        <v>2.095199999999999</v>
      </c>
      <c r="M23" s="33">
        <v>2.7993599999999996</v>
      </c>
      <c r="N23" s="36">
        <f t="shared" si="1"/>
        <v>1337.2110719999998</v>
      </c>
      <c r="O23" s="37">
        <f t="shared" si="2"/>
        <v>42.40268493150684</v>
      </c>
      <c r="P23" s="38">
        <f t="shared" si="0"/>
        <v>2240.734351714286</v>
      </c>
      <c r="Q23" s="39"/>
    </row>
    <row r="24" spans="1:17" ht="15" customHeight="1">
      <c r="A24" s="32">
        <v>2553</v>
      </c>
      <c r="B24" s="33">
        <v>1.845504</v>
      </c>
      <c r="C24" s="33">
        <v>8.028288000000002</v>
      </c>
      <c r="D24" s="33">
        <v>31.188672000000004</v>
      </c>
      <c r="E24" s="33">
        <v>31.12819200000001</v>
      </c>
      <c r="F24" s="33">
        <v>661.087008</v>
      </c>
      <c r="G24" s="33">
        <v>1007.1475200000001</v>
      </c>
      <c r="H24" s="33">
        <v>362.807424</v>
      </c>
      <c r="I24" s="33">
        <v>160.80508799999998</v>
      </c>
      <c r="J24" s="33">
        <v>13.252895999999993</v>
      </c>
      <c r="K24" s="33">
        <v>6.3175680000000005</v>
      </c>
      <c r="L24" s="33">
        <v>2.669759999999999</v>
      </c>
      <c r="M24" s="33">
        <v>3.0715199999999996</v>
      </c>
      <c r="N24" s="36">
        <f t="shared" si="1"/>
        <v>2289.3494400000004</v>
      </c>
      <c r="O24" s="37">
        <f t="shared" si="2"/>
        <v>72.59479452054796</v>
      </c>
      <c r="P24" s="38">
        <f t="shared" si="0"/>
        <v>2240.734351714286</v>
      </c>
      <c r="Q24" s="39"/>
    </row>
    <row r="25" spans="1:17" ht="15" customHeight="1">
      <c r="A25" s="32">
        <v>2554</v>
      </c>
      <c r="B25" s="33">
        <v>10.126080000000002</v>
      </c>
      <c r="C25" s="33">
        <v>263.80512</v>
      </c>
      <c r="D25" s="33">
        <v>167.6376</v>
      </c>
      <c r="E25" s="33">
        <v>583.1913600000001</v>
      </c>
      <c r="F25" s="33">
        <v>904.5259199999999</v>
      </c>
      <c r="G25" s="33">
        <v>875.0289599999999</v>
      </c>
      <c r="H25" s="33">
        <v>496.7481600000001</v>
      </c>
      <c r="I25" s="33">
        <v>133.52687999999998</v>
      </c>
      <c r="J25" s="33">
        <v>37.808640000000004</v>
      </c>
      <c r="K25" s="33">
        <v>17.279999999999998</v>
      </c>
      <c r="L25" s="33">
        <v>10.661759999999983</v>
      </c>
      <c r="M25" s="33">
        <v>21.35376</v>
      </c>
      <c r="N25" s="36">
        <f t="shared" si="1"/>
        <v>3521.6942400000007</v>
      </c>
      <c r="O25" s="37">
        <f t="shared" si="2"/>
        <v>111.67219178082195</v>
      </c>
      <c r="P25" s="38">
        <f t="shared" si="0"/>
        <v>2240.734351714286</v>
      </c>
      <c r="Q25" s="39"/>
    </row>
    <row r="26" spans="1:17" ht="15" customHeight="1">
      <c r="A26" s="32">
        <v>2555</v>
      </c>
      <c r="B26" s="33">
        <v>5.114016</v>
      </c>
      <c r="C26" s="33">
        <v>127.29225600000001</v>
      </c>
      <c r="D26" s="33">
        <v>102.22415999999998</v>
      </c>
      <c r="E26" s="33">
        <v>196.858944</v>
      </c>
      <c r="F26" s="33">
        <v>434.9643840000001</v>
      </c>
      <c r="G26" s="33">
        <v>498.49948800000004</v>
      </c>
      <c r="H26" s="33">
        <v>355.3303679999999</v>
      </c>
      <c r="I26" s="33">
        <v>93.26966399999998</v>
      </c>
      <c r="J26" s="33">
        <v>40.144032</v>
      </c>
      <c r="K26" s="33">
        <v>6.101568</v>
      </c>
      <c r="L26" s="33">
        <v>8.856</v>
      </c>
      <c r="M26" s="33">
        <v>8.984735999999998</v>
      </c>
      <c r="N26" s="36">
        <f t="shared" si="1"/>
        <v>1877.639616</v>
      </c>
      <c r="O26" s="37">
        <f t="shared" si="2"/>
        <v>59.53956164383562</v>
      </c>
      <c r="P26" s="38">
        <f t="shared" si="0"/>
        <v>2240.734351714286</v>
      </c>
      <c r="Q26" s="39"/>
    </row>
    <row r="27" spans="1:17" ht="15" customHeight="1">
      <c r="A27" s="32">
        <v>2556</v>
      </c>
      <c r="B27" s="33">
        <v>0.9944639999999998</v>
      </c>
      <c r="C27" s="33">
        <v>10.625472000000002</v>
      </c>
      <c r="D27" s="33">
        <v>1.9794239999999999</v>
      </c>
      <c r="E27" s="33">
        <v>82.72972800000001</v>
      </c>
      <c r="F27" s="33">
        <v>565.6305600000002</v>
      </c>
      <c r="G27" s="33">
        <v>503.8761600000001</v>
      </c>
      <c r="H27" s="33">
        <v>428.86368000000004</v>
      </c>
      <c r="I27" s="33">
        <v>207.45763200000002</v>
      </c>
      <c r="J27" s="33">
        <v>67.64342400000001</v>
      </c>
      <c r="K27" s="33">
        <v>9.151488</v>
      </c>
      <c r="L27" s="33">
        <v>0.16675200000000007</v>
      </c>
      <c r="M27" s="33">
        <v>0.34992</v>
      </c>
      <c r="N27" s="36">
        <f t="shared" si="1"/>
        <v>1879.4687040000006</v>
      </c>
      <c r="O27" s="37">
        <f t="shared" si="2"/>
        <v>59.59756164383563</v>
      </c>
      <c r="P27" s="38">
        <f t="shared" si="0"/>
        <v>2240.734351714286</v>
      </c>
      <c r="Q27" s="39"/>
    </row>
    <row r="28" spans="1:17" ht="15" customHeight="1">
      <c r="A28" s="32">
        <v>2557</v>
      </c>
      <c r="B28" s="33">
        <v>1.8662400000000006</v>
      </c>
      <c r="C28" s="33">
        <v>19.43136000000001</v>
      </c>
      <c r="D28" s="33">
        <v>12.477024</v>
      </c>
      <c r="E28" s="33">
        <v>336.170304</v>
      </c>
      <c r="F28" s="33">
        <v>433.8359999999999</v>
      </c>
      <c r="G28" s="33">
        <v>688.8265920000002</v>
      </c>
      <c r="H28" s="33">
        <v>162.430272</v>
      </c>
      <c r="I28" s="33">
        <v>152.97984000000005</v>
      </c>
      <c r="J28" s="33">
        <v>22.69036800000001</v>
      </c>
      <c r="K28" s="33">
        <v>24.704352</v>
      </c>
      <c r="L28" s="33">
        <v>3.477599999999999</v>
      </c>
      <c r="M28" s="33">
        <v>0.373248</v>
      </c>
      <c r="N28" s="36">
        <f t="shared" si="1"/>
        <v>1859.2632</v>
      </c>
      <c r="O28" s="37">
        <f t="shared" si="2"/>
        <v>58.956849315068496</v>
      </c>
      <c r="P28" s="38">
        <f t="shared" si="0"/>
        <v>2240.734351714286</v>
      </c>
      <c r="Q28" s="39"/>
    </row>
    <row r="29" spans="1:17" ht="15" customHeight="1">
      <c r="A29" s="32">
        <v>2558</v>
      </c>
      <c r="B29" s="33">
        <v>12.013056000000002</v>
      </c>
      <c r="C29" s="33">
        <v>9.296640000000002</v>
      </c>
      <c r="D29" s="33">
        <v>0.8752320000000001</v>
      </c>
      <c r="E29" s="33">
        <v>9.555840000000002</v>
      </c>
      <c r="F29" s="33">
        <v>149.88499199999998</v>
      </c>
      <c r="G29" s="33">
        <v>195.20956800000005</v>
      </c>
      <c r="H29" s="33">
        <v>127.81756799999997</v>
      </c>
      <c r="I29" s="33">
        <v>44.78025600000001</v>
      </c>
      <c r="J29" s="33">
        <v>19.431359999999998</v>
      </c>
      <c r="K29" s="33">
        <v>4.398624000000001</v>
      </c>
      <c r="L29" s="33">
        <v>1.8792000000000035</v>
      </c>
      <c r="M29" s="33">
        <v>0.9184320000000001</v>
      </c>
      <c r="N29" s="36">
        <f aca="true" t="shared" si="3" ref="N29:N34">SUM(B29:M29)</f>
        <v>576.060768</v>
      </c>
      <c r="O29" s="37">
        <f t="shared" si="2"/>
        <v>18.26676712328767</v>
      </c>
      <c r="P29" s="38">
        <f t="shared" si="0"/>
        <v>2240.734351714286</v>
      </c>
      <c r="Q29" s="39"/>
    </row>
    <row r="30" spans="1:17" ht="15" customHeight="1">
      <c r="A30" s="32">
        <v>2559</v>
      </c>
      <c r="B30" s="33">
        <v>0</v>
      </c>
      <c r="C30" s="33">
        <v>13.350528</v>
      </c>
      <c r="D30" s="33">
        <v>37.106208</v>
      </c>
      <c r="E30" s="33">
        <v>94.101696</v>
      </c>
      <c r="F30" s="33">
        <v>437.24793600000015</v>
      </c>
      <c r="G30" s="33">
        <v>645.089184</v>
      </c>
      <c r="H30" s="33">
        <v>470.6372160000001</v>
      </c>
      <c r="I30" s="33">
        <v>307.05350400000003</v>
      </c>
      <c r="J30" s="33">
        <v>34.585056</v>
      </c>
      <c r="K30" s="33">
        <v>11.609568000000001</v>
      </c>
      <c r="L30" s="33">
        <v>0.308448</v>
      </c>
      <c r="M30" s="33">
        <v>0</v>
      </c>
      <c r="N30" s="36">
        <f t="shared" si="3"/>
        <v>2051.0893440000004</v>
      </c>
      <c r="O30" s="37">
        <f t="shared" si="2"/>
        <v>65.03961643835618</v>
      </c>
      <c r="P30" s="38">
        <f t="shared" si="0"/>
        <v>2240.734351714286</v>
      </c>
      <c r="Q30" s="39"/>
    </row>
    <row r="31" spans="1:17" ht="15" customHeight="1">
      <c r="A31" s="32">
        <v>2560</v>
      </c>
      <c r="B31" s="33">
        <v>2.42</v>
      </c>
      <c r="C31" s="33">
        <v>182.95</v>
      </c>
      <c r="D31" s="33">
        <v>170.14</v>
      </c>
      <c r="E31" s="33">
        <v>496.9</v>
      </c>
      <c r="F31" s="33">
        <v>620.33</v>
      </c>
      <c r="G31" s="33">
        <v>627.33</v>
      </c>
      <c r="H31" s="33">
        <v>706.42</v>
      </c>
      <c r="I31" s="33">
        <v>198.3</v>
      </c>
      <c r="J31" s="33">
        <v>29.8</v>
      </c>
      <c r="K31" s="33">
        <v>27.2</v>
      </c>
      <c r="L31" s="33">
        <v>4.02</v>
      </c>
      <c r="M31" s="33">
        <v>3.23</v>
      </c>
      <c r="N31" s="36">
        <f t="shared" si="3"/>
        <v>3069.0400000000004</v>
      </c>
      <c r="O31" s="37">
        <f t="shared" si="2"/>
        <v>97.31861998985288</v>
      </c>
      <c r="P31" s="38">
        <f t="shared" si="0"/>
        <v>2240.734351714286</v>
      </c>
      <c r="Q31" s="39"/>
    </row>
    <row r="32" spans="1:17" ht="15" customHeight="1">
      <c r="A32" s="32">
        <v>2561</v>
      </c>
      <c r="B32" s="33">
        <v>18.5</v>
      </c>
      <c r="C32" s="33">
        <v>365.85</v>
      </c>
      <c r="D32" s="33">
        <v>238.27</v>
      </c>
      <c r="E32" s="33">
        <v>265.67</v>
      </c>
      <c r="F32" s="33">
        <v>586.59</v>
      </c>
      <c r="G32" s="33">
        <v>804.86</v>
      </c>
      <c r="H32" s="33">
        <v>517.83</v>
      </c>
      <c r="I32" s="33">
        <v>147.24</v>
      </c>
      <c r="J32" s="33">
        <v>23.62</v>
      </c>
      <c r="K32" s="33">
        <v>64.89</v>
      </c>
      <c r="L32" s="33">
        <v>4.57</v>
      </c>
      <c r="M32" s="33">
        <v>0.74</v>
      </c>
      <c r="N32" s="36">
        <f t="shared" si="3"/>
        <v>3038.63</v>
      </c>
      <c r="O32" s="37">
        <f t="shared" si="2"/>
        <v>96.35432521562659</v>
      </c>
      <c r="P32" s="38">
        <f t="shared" si="0"/>
        <v>2240.734351714286</v>
      </c>
      <c r="Q32" s="39"/>
    </row>
    <row r="33" spans="1:17" ht="15" customHeight="1">
      <c r="A33" s="32">
        <v>2562</v>
      </c>
      <c r="B33" s="33">
        <v>1.01</v>
      </c>
      <c r="C33" s="33">
        <v>0.34</v>
      </c>
      <c r="D33" s="33">
        <v>0.23</v>
      </c>
      <c r="E33" s="33">
        <v>0.26</v>
      </c>
      <c r="F33" s="33">
        <v>568.86</v>
      </c>
      <c r="G33" s="33">
        <v>322.11</v>
      </c>
      <c r="H33" s="33">
        <v>32.47</v>
      </c>
      <c r="I33" s="33">
        <v>27.54</v>
      </c>
      <c r="J33" s="33">
        <v>16.89</v>
      </c>
      <c r="K33" s="33">
        <v>0.13</v>
      </c>
      <c r="L33" s="33">
        <v>0.15</v>
      </c>
      <c r="M33" s="33">
        <v>0.21</v>
      </c>
      <c r="N33" s="36">
        <f t="shared" si="3"/>
        <v>970.2</v>
      </c>
      <c r="O33" s="37">
        <f t="shared" si="2"/>
        <v>30.764840182648403</v>
      </c>
      <c r="P33" s="38">
        <f t="shared" si="0"/>
        <v>2240.734351714286</v>
      </c>
      <c r="Q33" s="39"/>
    </row>
    <row r="34" spans="1:17" ht="15" customHeight="1">
      <c r="A34" s="32">
        <v>2563</v>
      </c>
      <c r="B34" s="33">
        <v>0.23</v>
      </c>
      <c r="C34" s="33">
        <v>0.35</v>
      </c>
      <c r="D34" s="33">
        <v>0.31</v>
      </c>
      <c r="E34" s="33">
        <v>0.51</v>
      </c>
      <c r="F34" s="33">
        <v>217.04</v>
      </c>
      <c r="G34" s="33">
        <v>89.84</v>
      </c>
      <c r="H34" s="33">
        <v>58.27</v>
      </c>
      <c r="I34" s="33">
        <v>26.06</v>
      </c>
      <c r="J34" s="33">
        <v>7.28</v>
      </c>
      <c r="K34" s="33">
        <v>0.16</v>
      </c>
      <c r="L34" s="33">
        <v>0.19</v>
      </c>
      <c r="M34" s="33">
        <v>0.14</v>
      </c>
      <c r="N34" s="36">
        <f t="shared" si="3"/>
        <v>400.37999999999994</v>
      </c>
      <c r="O34" s="37">
        <f t="shared" si="2"/>
        <v>12.695966514459663</v>
      </c>
      <c r="P34" s="38">
        <f t="shared" si="0"/>
        <v>2240.734351714286</v>
      </c>
      <c r="Q34" s="39"/>
    </row>
    <row r="35" spans="1:17" ht="15" customHeight="1">
      <c r="A35" s="40">
        <v>2564</v>
      </c>
      <c r="B35" s="41">
        <v>0</v>
      </c>
      <c r="C35" s="41">
        <v>2.2135680000000013</v>
      </c>
      <c r="D35" s="41">
        <v>46.98216000000001</v>
      </c>
      <c r="E35" s="41">
        <v>44.64547200000003</v>
      </c>
      <c r="F35" s="41">
        <v>305.0568</v>
      </c>
      <c r="G35" s="41">
        <v>260.94096</v>
      </c>
      <c r="H35" s="41">
        <v>335.74824000000007</v>
      </c>
      <c r="I35" s="41">
        <v>281.76768</v>
      </c>
      <c r="J35" s="41">
        <v>2.7233280000000026</v>
      </c>
      <c r="K35" s="41">
        <v>5.846688000000004</v>
      </c>
      <c r="L35" s="41">
        <v>2.7699840000000004</v>
      </c>
      <c r="M35" s="41"/>
      <c r="N35" s="42">
        <f>SUM(B35:M35)</f>
        <v>1288.6948800000002</v>
      </c>
      <c r="O35" s="43">
        <f t="shared" si="2"/>
        <v>40.86424657534247</v>
      </c>
      <c r="P35" s="38"/>
      <c r="Q35" s="39"/>
    </row>
    <row r="36" spans="1:17" ht="15" customHeight="1">
      <c r="A36" s="32">
        <v>2565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9"/>
    </row>
    <row r="37" spans="1:17" ht="15" customHeight="1">
      <c r="A37" s="32">
        <v>2566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9"/>
    </row>
    <row r="38" spans="1:17" ht="15" customHeight="1">
      <c r="A38" s="32">
        <v>2567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9"/>
    </row>
    <row r="39" spans="1:17" ht="15" customHeight="1">
      <c r="A39" s="32">
        <v>2568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9"/>
    </row>
    <row r="40" spans="1:17" ht="15" customHeight="1">
      <c r="A40" s="32">
        <v>2569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8"/>
      <c r="Q40" s="39"/>
    </row>
    <row r="41" spans="1:17" ht="15" customHeight="1">
      <c r="A41" s="32">
        <v>2570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8"/>
      <c r="Q41" s="39"/>
    </row>
    <row r="42" spans="1:17" ht="15" customHeight="1">
      <c r="A42" s="34" t="s">
        <v>19</v>
      </c>
      <c r="B42" s="35">
        <f>MAX(B7:B34)</f>
        <v>47.191680000000005</v>
      </c>
      <c r="C42" s="35">
        <f>MAX(C7:C34)</f>
        <v>365.85</v>
      </c>
      <c r="D42" s="35">
        <f aca="true" t="shared" si="4" ref="D42:N42">MAX(D7:D34)</f>
        <v>275.4</v>
      </c>
      <c r="E42" s="35">
        <f t="shared" si="4"/>
        <v>583.1913600000001</v>
      </c>
      <c r="F42" s="35">
        <f t="shared" si="4"/>
        <v>1388.3</v>
      </c>
      <c r="G42" s="35">
        <f t="shared" si="4"/>
        <v>1347.6</v>
      </c>
      <c r="H42" s="35">
        <f t="shared" si="4"/>
        <v>754.6953600000002</v>
      </c>
      <c r="I42" s="35">
        <f t="shared" si="4"/>
        <v>404.51</v>
      </c>
      <c r="J42" s="35">
        <f t="shared" si="4"/>
        <v>194.96</v>
      </c>
      <c r="K42" s="35">
        <f t="shared" si="4"/>
        <v>107.98</v>
      </c>
      <c r="L42" s="35">
        <f t="shared" si="4"/>
        <v>26.83</v>
      </c>
      <c r="M42" s="35">
        <f t="shared" si="4"/>
        <v>21.35376</v>
      </c>
      <c r="N42" s="35">
        <f t="shared" si="4"/>
        <v>4233.9</v>
      </c>
      <c r="O42" s="37">
        <f>N42*1000000/(365*86400)</f>
        <v>134.25608828006088</v>
      </c>
      <c r="P42" s="39"/>
      <c r="Q42" s="39"/>
    </row>
    <row r="43" spans="1:17" ht="15" customHeight="1">
      <c r="A43" s="34" t="s">
        <v>16</v>
      </c>
      <c r="B43" s="35">
        <f>AVERAGE(B7:B34)</f>
        <v>8.427307142857142</v>
      </c>
      <c r="C43" s="35">
        <f>AVERAGE(C7:C34)</f>
        <v>73.6323502857143</v>
      </c>
      <c r="D43" s="35">
        <f aca="true" t="shared" si="5" ref="D43:M43">AVERAGE(D7:D34)</f>
        <v>78.48933885714287</v>
      </c>
      <c r="E43" s="35">
        <f t="shared" si="5"/>
        <v>214.2670814285714</v>
      </c>
      <c r="F43" s="35">
        <f t="shared" si="5"/>
        <v>563.5664791428572</v>
      </c>
      <c r="G43" s="35">
        <f t="shared" si="5"/>
        <v>678.437568857143</v>
      </c>
      <c r="H43" s="35">
        <f t="shared" si="5"/>
        <v>382.4034365714286</v>
      </c>
      <c r="I43" s="35">
        <f t="shared" si="5"/>
        <v>159.48644685714285</v>
      </c>
      <c r="J43" s="35">
        <f t="shared" si="5"/>
        <v>46.22723971428571</v>
      </c>
      <c r="K43" s="35">
        <f t="shared" si="5"/>
        <v>20.442491428571426</v>
      </c>
      <c r="L43" s="35">
        <f t="shared" si="5"/>
        <v>8.35409257142857</v>
      </c>
      <c r="M43" s="35">
        <f t="shared" si="5"/>
        <v>7.000518857142856</v>
      </c>
      <c r="N43" s="35">
        <f>SUM(B43:M43)</f>
        <v>2240.734351714286</v>
      </c>
      <c r="O43" s="37">
        <f>N43*1000000/(365*86400)</f>
        <v>71.0532201837356</v>
      </c>
      <c r="P43" s="39"/>
      <c r="Q43" s="39"/>
    </row>
    <row r="44" spans="1:17" ht="15" customHeight="1">
      <c r="A44" s="34" t="s">
        <v>20</v>
      </c>
      <c r="B44" s="35">
        <f>MIN(B7:B34)</f>
        <v>0</v>
      </c>
      <c r="C44" s="35">
        <f aca="true" t="shared" si="6" ref="C44:N44">MIN(C7:C34)</f>
        <v>0.34</v>
      </c>
      <c r="D44" s="35">
        <f t="shared" si="6"/>
        <v>0.23</v>
      </c>
      <c r="E44" s="35">
        <f t="shared" si="6"/>
        <v>0.26</v>
      </c>
      <c r="F44" s="35">
        <f t="shared" si="6"/>
        <v>135.39</v>
      </c>
      <c r="G44" s="35">
        <f t="shared" si="6"/>
        <v>89.84</v>
      </c>
      <c r="H44" s="35">
        <f t="shared" si="6"/>
        <v>32.47</v>
      </c>
      <c r="I44" s="35">
        <f t="shared" si="6"/>
        <v>26.06</v>
      </c>
      <c r="J44" s="35">
        <f t="shared" si="6"/>
        <v>7.28</v>
      </c>
      <c r="K44" s="35">
        <f t="shared" si="6"/>
        <v>0.13</v>
      </c>
      <c r="L44" s="35">
        <f t="shared" si="6"/>
        <v>0.15</v>
      </c>
      <c r="M44" s="35">
        <f t="shared" si="6"/>
        <v>0</v>
      </c>
      <c r="N44" s="35">
        <f t="shared" si="6"/>
        <v>400.37999999999994</v>
      </c>
      <c r="O44" s="37">
        <f>N44*1000000/(365*86400)</f>
        <v>12.695966514459663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2017-05-09T02:13:08Z</cp:lastPrinted>
  <dcterms:created xsi:type="dcterms:W3CDTF">1994-01-31T08:04:27Z</dcterms:created>
  <dcterms:modified xsi:type="dcterms:W3CDTF">2022-03-16T08:52:10Z</dcterms:modified>
  <cp:category/>
  <cp:version/>
  <cp:contentType/>
  <cp:contentStatus/>
</cp:coreProperties>
</file>