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G.8" sheetId="1" r:id="rId1"/>
    <sheet name="G.8-H05" sheetId="2" r:id="rId2"/>
  </sheets>
  <definedNames>
    <definedName name="_Regression_Int" localSheetId="1" hidden="1">1</definedName>
    <definedName name="Print_Area_MI">'G.8-H05'!$A$1:$N$43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<sst xmlns="http://schemas.openxmlformats.org/spreadsheetml/2006/main" count="29" uniqueCount="24">
  <si>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</si>
  <si>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</si>
  <si>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</si>
  <si>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</si>
  <si>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</si>
  <si>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</si>
  <si>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</si>
  <si>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</si>
  <si>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</si>
  <si>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</si>
  <si>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</si>
  <si>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</si>
  <si>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</si>
  <si>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</si>
  <si>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</si>
  <si>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</si>
  <si>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</si>
  <si>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</si>
  <si>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</si>
  <si>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</si>
  <si>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</si>
  <si>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G.8  :  บ้านต้นยาง อ.แม่ลาว  จ.เชียงราย</t>
  </si>
  <si>
    <t>แม่น้ำ  :  น้ำแม่ลาว (G.8)</t>
  </si>
  <si>
    <t xml:space="preserve"> พี้นที่รับน้ำ    2,909    ตร.กม. 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</si>
</sst>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233" fontId="29" fillId="0" borderId="0" applyNumberFormat="0" applyFill="0" applyBorder="0" applyAlignment="0" applyProtection="0"/>
    <xf numFmtId="233" fontId="28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2" applyNumberFormat="0" applyAlignment="0" applyProtection="0"/>
    <xf numFmtId="0" fontId="15" fillId="0" borderId="3" applyNumberFormat="0" applyFill="0" applyAlignment="0" applyProtection="0"/>
    <xf numFmtId="0" fontId="19" fillId="6" borderId="0" applyNumberFormat="0" applyBorder="0" applyAlignment="0" applyProtection="0"/>
    <xf numFmtId="0" fontId="20" fillId="7" borderId="1" applyNumberFormat="0" applyAlignment="0" applyProtection="0"/>
    <xf numFmtId="0" fontId="21" fillId="7" borderId="0" applyNumberFormat="0" applyBorder="0" applyAlignment="0" applyProtection="0"/>
    <xf numFmtId="9" fontId="4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42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G.8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0.011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4"/>
          <c:w val="0.871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'G.8-H05'!$A$7:$A$32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'G.8-H05'!$N$7:$N$32</c:f>
              <c:numCache>
                <c:ptCount val="26"/>
                <c:pt idx="0">
                  <c:v>1373.66</c:v>
                </c:pt>
                <c:pt idx="1">
                  <c:v>1209.4399999999998</c:v>
                </c:pt>
                <c:pt idx="2">
                  <c:v>853.6299999999999</c:v>
                </c:pt>
                <c:pt idx="3">
                  <c:v>819.0699999999999</c:v>
                </c:pt>
                <c:pt idx="4">
                  <c:v>325.5900000000001</c:v>
                </c:pt>
                <c:pt idx="5">
                  <c:v>607.01</c:v>
                </c:pt>
                <c:pt idx="6">
                  <c:v>571</c:v>
                </c:pt>
                <c:pt idx="7">
                  <c:v>1042.4600000000003</c:v>
                </c:pt>
                <c:pt idx="8">
                  <c:v>1001.9300000000001</c:v>
                </c:pt>
                <c:pt idx="9">
                  <c:v>638.24</c:v>
                </c:pt>
                <c:pt idx="10">
                  <c:v>1234.16</c:v>
                </c:pt>
                <c:pt idx="11">
                  <c:v>974.5</c:v>
                </c:pt>
                <c:pt idx="12">
                  <c:v>700.5400000000001</c:v>
                </c:pt>
                <c:pt idx="13">
                  <c:v>726.7199999999999</c:v>
                </c:pt>
                <c:pt idx="14">
                  <c:v>718.32</c:v>
                </c:pt>
                <c:pt idx="15">
                  <c:v>540.21</c:v>
                </c:pt>
                <c:pt idx="16">
                  <c:v>714.9200000000001</c:v>
                </c:pt>
                <c:pt idx="17">
                  <c:v>1456.3200000000002</c:v>
                </c:pt>
                <c:pt idx="18">
                  <c:v>468.63000000000005</c:v>
                </c:pt>
                <c:pt idx="19">
                  <c:v>699.84</c:v>
                </c:pt>
                <c:pt idx="20">
                  <c:v>731.04</c:v>
                </c:pt>
                <c:pt idx="21">
                  <c:v>127.85999999999999</c:v>
                </c:pt>
                <c:pt idx="22">
                  <c:v>499.33</c:v>
                </c:pt>
                <c:pt idx="23">
                  <c:v>906.2</c:v>
                </c:pt>
                <c:pt idx="24">
                  <c:v>714.26</c:v>
                </c:pt>
                <c:pt idx="25">
                  <c:v>12.7</c:v>
                </c:pt>
              </c:numCache>
            </c:numRef>
          </c:val>
        </c:ser>
        <c:gapWidth val="100"/>
        <c:axId val="43121166"/>
        <c:axId val="52546175"/>
      </c:barChart>
      <c:lineChart>
        <c:grouping val="standard"/>
        <c:varyColors val="0"/>
        <c:ser>
          <c:idx val="1"/>
          <c:order val="1"/>
          <c:tx>
            <c:v>ค่าเฉลี่ย 786.2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'G.8-H05'!$A$7:$A$31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'G.8-H05'!$P$7:$P$31</c:f>
              <c:numCache>
                <c:ptCount val="25"/>
                <c:pt idx="0">
                  <c:v>786.1999999999999</c:v>
                </c:pt>
                <c:pt idx="1">
                  <c:v>786.1999999999999</c:v>
                </c:pt>
                <c:pt idx="2">
                  <c:v>786.1999999999999</c:v>
                </c:pt>
                <c:pt idx="3">
                  <c:v>786.1999999999999</c:v>
                </c:pt>
                <c:pt idx="4">
                  <c:v>786.1999999999999</c:v>
                </c:pt>
                <c:pt idx="5">
                  <c:v>786.1999999999999</c:v>
                </c:pt>
                <c:pt idx="6">
                  <c:v>786.1999999999999</c:v>
                </c:pt>
                <c:pt idx="7">
                  <c:v>786.1999999999999</c:v>
                </c:pt>
                <c:pt idx="8">
                  <c:v>786.1999999999999</c:v>
                </c:pt>
                <c:pt idx="9">
                  <c:v>786.1999999999999</c:v>
                </c:pt>
                <c:pt idx="10">
                  <c:v>786.1999999999999</c:v>
                </c:pt>
                <c:pt idx="11">
                  <c:v>786.1999999999999</c:v>
                </c:pt>
                <c:pt idx="12">
                  <c:v>786.1999999999999</c:v>
                </c:pt>
                <c:pt idx="13">
                  <c:v>786.1999999999999</c:v>
                </c:pt>
                <c:pt idx="14">
                  <c:v>786.1999999999999</c:v>
                </c:pt>
                <c:pt idx="15">
                  <c:v>786.1999999999999</c:v>
                </c:pt>
                <c:pt idx="16">
                  <c:v>786.1999999999999</c:v>
                </c:pt>
                <c:pt idx="17">
                  <c:v>786.1999999999999</c:v>
                </c:pt>
                <c:pt idx="18">
                  <c:v>786.1999999999999</c:v>
                </c:pt>
                <c:pt idx="19">
                  <c:v>786.1999999999999</c:v>
                </c:pt>
                <c:pt idx="20">
                  <c:v>786.1999999999999</c:v>
                </c:pt>
                <c:pt idx="21">
                  <c:v>786.1999999999999</c:v>
                </c:pt>
                <c:pt idx="22">
                  <c:v>786.1999999999999</c:v>
                </c:pt>
                <c:pt idx="23">
                  <c:v>786.1999999999999</c:v>
                </c:pt>
                <c:pt idx="24">
                  <c:v>786.1999999999999</c:v>
                </c:pt>
              </c:numCache>
            </c:numRef>
          </c:val>
          <c:smooth val="0"/>
        </c:ser>
        <c:axId val="43121166"/>
        <c:axId val="52546175"/>
      </c:lineChart>
      <c:catAx>
        <c:axId val="4312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546175"/>
        <c:crossesAt val="0"/>
        <c:auto val="1"/>
        <c:lblOffset val="100"/>
        <c:tickLblSkip val="1"/>
        <c:noMultiLvlLbl val="0"/>
      </c:catAx>
      <c:valAx>
        <c:axId val="525461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1166"/>
        <c:crossesAt val="1"/>
        <c:crossBetween val="between"/>
        <c:dispUnits/>
        <c:majorUnit val="200"/>
        <c:minorUnit val="2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zoomScalePageLayoutView="0" workbookViewId="0" topLeftCell="A28">
      <selection activeCell="S46" sqref="S4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19" customWidth="1"/>
    <col min="15" max="16" width="7.33203125" style="4" customWidth="1"/>
    <col min="17" max="18" width="9.83203125" style="4" customWidth="1"/>
    <col min="19" max="19" width="10.33203125" style="4" bestFit="1" customWidth="1"/>
    <col min="20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1" t="s">
        <v>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6.25" customHeight="1">
      <c r="A3" s="43" t="s">
        <v>22</v>
      </c>
      <c r="B3" s="43"/>
      <c r="C3" s="43"/>
      <c r="D3" s="43"/>
      <c r="E3" s="5"/>
      <c r="F3" s="5"/>
      <c r="G3" s="5"/>
      <c r="H3" s="5"/>
      <c r="I3" s="5"/>
      <c r="J3" s="5"/>
      <c r="K3" s="5"/>
      <c r="L3" s="42" t="s">
        <v>23</v>
      </c>
      <c r="M3" s="42"/>
      <c r="N3" s="42"/>
      <c r="O3" s="42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20" ht="15" customHeight="1">
      <c r="A7" s="33">
        <v>2537</v>
      </c>
      <c r="B7" s="34">
        <v>13.14</v>
      </c>
      <c r="C7" s="34">
        <v>46.5</v>
      </c>
      <c r="D7" s="34">
        <v>71.77</v>
      </c>
      <c r="E7" s="34">
        <v>88.6</v>
      </c>
      <c r="F7" s="34">
        <v>381.24</v>
      </c>
      <c r="G7" s="34">
        <v>413.23</v>
      </c>
      <c r="H7" s="34">
        <v>174.86</v>
      </c>
      <c r="I7" s="34">
        <v>76.31</v>
      </c>
      <c r="J7" s="34">
        <v>73.13</v>
      </c>
      <c r="K7" s="34">
        <v>23.37</v>
      </c>
      <c r="L7" s="34">
        <v>6.81</v>
      </c>
      <c r="M7" s="34">
        <v>4.7</v>
      </c>
      <c r="N7" s="35">
        <f>SUM(B7:M7)</f>
        <v>1373.66</v>
      </c>
      <c r="O7" s="36">
        <f>+N7*0.0317097</f>
        <v>43.558346502000006</v>
      </c>
      <c r="P7" s="37">
        <f>$N$45</f>
        <v>786.1999999999999</v>
      </c>
      <c r="S7" s="18"/>
      <c r="T7" s="19"/>
    </row>
    <row r="8" spans="1:16" ht="15" customHeight="1">
      <c r="A8" s="33">
        <v>2538</v>
      </c>
      <c r="B8" s="34">
        <v>9.48</v>
      </c>
      <c r="C8" s="34">
        <v>39.92</v>
      </c>
      <c r="D8" s="34">
        <v>17.26</v>
      </c>
      <c r="E8" s="34">
        <v>46.47</v>
      </c>
      <c r="F8" s="34">
        <v>338.94</v>
      </c>
      <c r="G8" s="34">
        <v>408.92</v>
      </c>
      <c r="H8" s="34">
        <v>132.89</v>
      </c>
      <c r="I8" s="34">
        <v>101.35</v>
      </c>
      <c r="J8" s="34">
        <v>59.12</v>
      </c>
      <c r="K8" s="34">
        <v>25.35</v>
      </c>
      <c r="L8" s="34">
        <v>18.55</v>
      </c>
      <c r="M8" s="34">
        <v>11.19</v>
      </c>
      <c r="N8" s="35">
        <f aca="true" t="shared" si="0" ref="N8:N32">SUM(B8:M8)</f>
        <v>1209.4399999999998</v>
      </c>
      <c r="O8" s="36">
        <f aca="true" t="shared" si="1" ref="O8:O32">+N8*0.0317097</f>
        <v>38.35097956799999</v>
      </c>
      <c r="P8" s="37">
        <f aca="true" t="shared" si="2" ref="P8:P31">$N$45</f>
        <v>786.1999999999999</v>
      </c>
    </row>
    <row r="9" spans="1:16" ht="15" customHeight="1">
      <c r="A9" s="33">
        <v>2539</v>
      </c>
      <c r="B9" s="34">
        <v>12.44</v>
      </c>
      <c r="C9" s="34">
        <v>36.36</v>
      </c>
      <c r="D9" s="34">
        <v>42.44</v>
      </c>
      <c r="E9" s="34">
        <v>35.39</v>
      </c>
      <c r="F9" s="34">
        <v>190.02</v>
      </c>
      <c r="G9" s="34">
        <v>198.04</v>
      </c>
      <c r="H9" s="34">
        <v>143.19</v>
      </c>
      <c r="I9" s="34">
        <v>120.98</v>
      </c>
      <c r="J9" s="34">
        <v>50.41</v>
      </c>
      <c r="K9" s="34">
        <v>17</v>
      </c>
      <c r="L9" s="34">
        <v>4.87</v>
      </c>
      <c r="M9" s="34">
        <v>2.49</v>
      </c>
      <c r="N9" s="35">
        <f t="shared" si="0"/>
        <v>853.6299999999999</v>
      </c>
      <c r="O9" s="36">
        <f t="shared" si="1"/>
        <v>27.068351210999996</v>
      </c>
      <c r="P9" s="37">
        <f t="shared" si="2"/>
        <v>786.1999999999999</v>
      </c>
    </row>
    <row r="10" spans="1:16" ht="15" customHeight="1">
      <c r="A10" s="33">
        <v>2540</v>
      </c>
      <c r="B10" s="34">
        <v>6.48</v>
      </c>
      <c r="C10" s="34">
        <v>21</v>
      </c>
      <c r="D10" s="34">
        <v>15.54</v>
      </c>
      <c r="E10" s="34">
        <v>58.5</v>
      </c>
      <c r="F10" s="34">
        <v>209.26</v>
      </c>
      <c r="G10" s="34">
        <v>216.48</v>
      </c>
      <c r="H10" s="34">
        <v>157.35</v>
      </c>
      <c r="I10" s="34">
        <v>83.27</v>
      </c>
      <c r="J10" s="34">
        <v>39.55</v>
      </c>
      <c r="K10" s="34">
        <v>5.15</v>
      </c>
      <c r="L10" s="34">
        <v>3.52</v>
      </c>
      <c r="M10" s="34">
        <v>2.97</v>
      </c>
      <c r="N10" s="35">
        <f t="shared" si="0"/>
        <v>819.0699999999999</v>
      </c>
      <c r="O10" s="36">
        <f t="shared" si="1"/>
        <v>25.972463978999997</v>
      </c>
      <c r="P10" s="37">
        <f t="shared" si="2"/>
        <v>786.1999999999999</v>
      </c>
    </row>
    <row r="11" spans="1:16" ht="15" customHeight="1">
      <c r="A11" s="33">
        <v>2541</v>
      </c>
      <c r="B11" s="34">
        <v>1.9</v>
      </c>
      <c r="C11" s="34">
        <v>18.51</v>
      </c>
      <c r="D11" s="34">
        <v>29.69</v>
      </c>
      <c r="E11" s="34">
        <v>36.47</v>
      </c>
      <c r="F11" s="34">
        <v>55.74</v>
      </c>
      <c r="G11" s="34">
        <v>124.36</v>
      </c>
      <c r="H11" s="34">
        <v>10.68</v>
      </c>
      <c r="I11" s="34">
        <v>31.24</v>
      </c>
      <c r="J11" s="34">
        <v>12.54</v>
      </c>
      <c r="K11" s="34">
        <v>2.14</v>
      </c>
      <c r="L11" s="34">
        <v>1.41</v>
      </c>
      <c r="M11" s="34">
        <v>0.91</v>
      </c>
      <c r="N11" s="35">
        <f t="shared" si="0"/>
        <v>325.5900000000001</v>
      </c>
      <c r="O11" s="36">
        <f t="shared" si="1"/>
        <v>10.324361223000002</v>
      </c>
      <c r="P11" s="37">
        <f t="shared" si="2"/>
        <v>786.1999999999999</v>
      </c>
    </row>
    <row r="12" spans="1:16" ht="15" customHeight="1">
      <c r="A12" s="33">
        <v>2542</v>
      </c>
      <c r="B12" s="34">
        <v>11.91</v>
      </c>
      <c r="C12" s="34">
        <v>45.99</v>
      </c>
      <c r="D12" s="34">
        <v>25.22</v>
      </c>
      <c r="E12" s="34">
        <v>6.73</v>
      </c>
      <c r="F12" s="34">
        <v>53.15</v>
      </c>
      <c r="G12" s="34">
        <v>188.91</v>
      </c>
      <c r="H12" s="34">
        <v>110.77</v>
      </c>
      <c r="I12" s="34">
        <v>90.62</v>
      </c>
      <c r="J12" s="34">
        <v>42.7</v>
      </c>
      <c r="K12" s="34">
        <v>15.79</v>
      </c>
      <c r="L12" s="34">
        <v>7.71</v>
      </c>
      <c r="M12" s="34">
        <v>7.51</v>
      </c>
      <c r="N12" s="35">
        <f t="shared" si="0"/>
        <v>607.01</v>
      </c>
      <c r="O12" s="36">
        <f t="shared" si="1"/>
        <v>19.248104997</v>
      </c>
      <c r="P12" s="37">
        <f t="shared" si="2"/>
        <v>786.1999999999999</v>
      </c>
    </row>
    <row r="13" spans="1:16" ht="15" customHeight="1">
      <c r="A13" s="33">
        <v>2543</v>
      </c>
      <c r="B13" s="34">
        <v>15.9</v>
      </c>
      <c r="C13" s="34">
        <v>54.79</v>
      </c>
      <c r="D13" s="34">
        <v>35.72</v>
      </c>
      <c r="E13" s="34">
        <v>97.31</v>
      </c>
      <c r="F13" s="34">
        <v>108.55</v>
      </c>
      <c r="G13" s="34">
        <v>102.72</v>
      </c>
      <c r="H13" s="34">
        <v>64.35</v>
      </c>
      <c r="I13" s="34">
        <v>53.05</v>
      </c>
      <c r="J13" s="34">
        <v>24.66</v>
      </c>
      <c r="K13" s="34">
        <v>4.53</v>
      </c>
      <c r="L13" s="34">
        <v>1.45</v>
      </c>
      <c r="M13" s="34">
        <v>7.97</v>
      </c>
      <c r="N13" s="35">
        <f t="shared" si="0"/>
        <v>571</v>
      </c>
      <c r="O13" s="36">
        <f t="shared" si="1"/>
        <v>18.1062387</v>
      </c>
      <c r="P13" s="37">
        <f t="shared" si="2"/>
        <v>786.1999999999999</v>
      </c>
    </row>
    <row r="14" spans="1:16" ht="15" customHeight="1">
      <c r="A14" s="33">
        <v>2544</v>
      </c>
      <c r="B14" s="34">
        <v>2.57</v>
      </c>
      <c r="C14" s="34">
        <v>56.58</v>
      </c>
      <c r="D14" s="34">
        <v>52.25</v>
      </c>
      <c r="E14" s="34">
        <v>78.58</v>
      </c>
      <c r="F14" s="34">
        <v>331.47</v>
      </c>
      <c r="G14" s="34">
        <v>200.95</v>
      </c>
      <c r="H14" s="34">
        <v>121.63</v>
      </c>
      <c r="I14" s="34">
        <v>99.13</v>
      </c>
      <c r="J14" s="34">
        <v>50.88</v>
      </c>
      <c r="K14" s="34">
        <v>25.63</v>
      </c>
      <c r="L14" s="34">
        <v>16.4</v>
      </c>
      <c r="M14" s="34">
        <v>6.39</v>
      </c>
      <c r="N14" s="35">
        <f t="shared" si="0"/>
        <v>1042.4600000000003</v>
      </c>
      <c r="O14" s="36">
        <f t="shared" si="1"/>
        <v>33.05609386200001</v>
      </c>
      <c r="P14" s="37">
        <f t="shared" si="2"/>
        <v>786.1999999999999</v>
      </c>
    </row>
    <row r="15" spans="1:16" ht="15" customHeight="1">
      <c r="A15" s="33">
        <v>2545</v>
      </c>
      <c r="B15" s="34">
        <v>8.86</v>
      </c>
      <c r="C15" s="34">
        <v>88.86</v>
      </c>
      <c r="D15" s="34">
        <v>49.55</v>
      </c>
      <c r="E15" s="34">
        <v>15.15</v>
      </c>
      <c r="F15" s="34">
        <v>84.03</v>
      </c>
      <c r="G15" s="34">
        <v>278.92</v>
      </c>
      <c r="H15" s="34">
        <v>103.23</v>
      </c>
      <c r="I15" s="34">
        <v>181.99</v>
      </c>
      <c r="J15" s="34">
        <v>91.83</v>
      </c>
      <c r="K15" s="34">
        <v>62.24</v>
      </c>
      <c r="L15" s="34">
        <v>25.31</v>
      </c>
      <c r="M15" s="34">
        <v>11.96</v>
      </c>
      <c r="N15" s="35">
        <f t="shared" si="0"/>
        <v>1001.9300000000001</v>
      </c>
      <c r="O15" s="36">
        <f t="shared" si="1"/>
        <v>31.770899721000003</v>
      </c>
      <c r="P15" s="37">
        <f t="shared" si="2"/>
        <v>786.1999999999999</v>
      </c>
    </row>
    <row r="16" spans="1:16" ht="15" customHeight="1">
      <c r="A16" s="33">
        <v>2546</v>
      </c>
      <c r="B16" s="34">
        <v>11.81</v>
      </c>
      <c r="C16" s="34">
        <v>21.51</v>
      </c>
      <c r="D16" s="34">
        <v>17.05</v>
      </c>
      <c r="E16" s="34">
        <v>16.06</v>
      </c>
      <c r="F16" s="34">
        <v>90.29</v>
      </c>
      <c r="G16" s="34">
        <v>318.06</v>
      </c>
      <c r="H16" s="34">
        <v>56.09</v>
      </c>
      <c r="I16" s="34">
        <v>58.95</v>
      </c>
      <c r="J16" s="34">
        <v>44.79</v>
      </c>
      <c r="K16" s="34">
        <v>1.53</v>
      </c>
      <c r="L16" s="34">
        <v>0.87</v>
      </c>
      <c r="M16" s="34">
        <v>1.23</v>
      </c>
      <c r="N16" s="35">
        <f t="shared" si="0"/>
        <v>638.24</v>
      </c>
      <c r="O16" s="36">
        <f t="shared" si="1"/>
        <v>20.238398928000002</v>
      </c>
      <c r="P16" s="37">
        <f t="shared" si="2"/>
        <v>786.1999999999999</v>
      </c>
    </row>
    <row r="17" spans="1:16" ht="15" customHeight="1">
      <c r="A17" s="33">
        <v>2547</v>
      </c>
      <c r="B17" s="34">
        <v>2.47</v>
      </c>
      <c r="C17" s="34">
        <v>51.93</v>
      </c>
      <c r="D17" s="34">
        <v>86.82</v>
      </c>
      <c r="E17" s="34">
        <v>93.76</v>
      </c>
      <c r="F17" s="34">
        <v>209.28</v>
      </c>
      <c r="G17" s="34">
        <v>390.92</v>
      </c>
      <c r="H17" s="34">
        <v>165.73</v>
      </c>
      <c r="I17" s="34">
        <v>130.05</v>
      </c>
      <c r="J17" s="34">
        <v>85.29</v>
      </c>
      <c r="K17" s="34">
        <v>13.39</v>
      </c>
      <c r="L17" s="34">
        <v>1.6</v>
      </c>
      <c r="M17" s="34">
        <v>2.92</v>
      </c>
      <c r="N17" s="35">
        <f t="shared" si="0"/>
        <v>1234.16</v>
      </c>
      <c r="O17" s="36">
        <f t="shared" si="1"/>
        <v>39.134843352000004</v>
      </c>
      <c r="P17" s="37">
        <f t="shared" si="2"/>
        <v>786.1999999999999</v>
      </c>
    </row>
    <row r="18" spans="1:16" ht="15" customHeight="1">
      <c r="A18" s="33">
        <v>2548</v>
      </c>
      <c r="B18" s="34">
        <v>7.62</v>
      </c>
      <c r="C18" s="34">
        <v>8.12</v>
      </c>
      <c r="D18" s="34">
        <v>16.87</v>
      </c>
      <c r="E18" s="34">
        <v>72.4</v>
      </c>
      <c r="F18" s="34">
        <v>113.87</v>
      </c>
      <c r="G18" s="34">
        <v>315.18</v>
      </c>
      <c r="H18" s="34">
        <v>184.78</v>
      </c>
      <c r="I18" s="34">
        <v>147.84</v>
      </c>
      <c r="J18" s="34">
        <v>76.11</v>
      </c>
      <c r="K18" s="34">
        <v>17.88</v>
      </c>
      <c r="L18" s="34">
        <v>7.85</v>
      </c>
      <c r="M18" s="34">
        <v>5.98</v>
      </c>
      <c r="N18" s="35">
        <f t="shared" si="0"/>
        <v>974.5</v>
      </c>
      <c r="O18" s="36">
        <f t="shared" si="1"/>
        <v>30.901102650000002</v>
      </c>
      <c r="P18" s="37">
        <f t="shared" si="2"/>
        <v>786.1999999999999</v>
      </c>
    </row>
    <row r="19" spans="1:16" ht="15" customHeight="1">
      <c r="A19" s="33">
        <v>2549</v>
      </c>
      <c r="B19" s="34">
        <v>13.53</v>
      </c>
      <c r="C19" s="34">
        <v>41.46</v>
      </c>
      <c r="D19" s="34">
        <v>32.68</v>
      </c>
      <c r="E19" s="34">
        <v>37.63</v>
      </c>
      <c r="F19" s="34">
        <v>150.79</v>
      </c>
      <c r="G19" s="34">
        <v>241.44</v>
      </c>
      <c r="H19" s="34">
        <v>103.81</v>
      </c>
      <c r="I19" s="34">
        <v>47.83</v>
      </c>
      <c r="J19" s="34">
        <v>26.07</v>
      </c>
      <c r="K19" s="34">
        <v>3.21</v>
      </c>
      <c r="L19" s="34">
        <v>0.9</v>
      </c>
      <c r="M19" s="34">
        <v>1.19</v>
      </c>
      <c r="N19" s="35">
        <f t="shared" si="0"/>
        <v>700.5400000000001</v>
      </c>
      <c r="O19" s="36">
        <f t="shared" si="1"/>
        <v>22.213913238000004</v>
      </c>
      <c r="P19" s="37">
        <f t="shared" si="2"/>
        <v>786.1999999999999</v>
      </c>
    </row>
    <row r="20" spans="1:16" ht="15" customHeight="1">
      <c r="A20" s="33">
        <v>2550</v>
      </c>
      <c r="B20" s="34">
        <v>10.36</v>
      </c>
      <c r="C20" s="34">
        <v>89.53</v>
      </c>
      <c r="D20" s="34">
        <v>39.3</v>
      </c>
      <c r="E20" s="34">
        <v>26.38</v>
      </c>
      <c r="F20" s="34">
        <v>92.52</v>
      </c>
      <c r="G20" s="34">
        <v>104.51</v>
      </c>
      <c r="H20" s="34">
        <v>162.96</v>
      </c>
      <c r="I20" s="34">
        <v>161.03</v>
      </c>
      <c r="J20" s="34">
        <v>35.38</v>
      </c>
      <c r="K20" s="34">
        <v>1.88</v>
      </c>
      <c r="L20" s="34">
        <v>1.04</v>
      </c>
      <c r="M20" s="34">
        <v>1.83</v>
      </c>
      <c r="N20" s="35">
        <f t="shared" si="0"/>
        <v>726.7199999999999</v>
      </c>
      <c r="O20" s="36">
        <f t="shared" si="1"/>
        <v>23.044073184</v>
      </c>
      <c r="P20" s="37">
        <f t="shared" si="2"/>
        <v>786.1999999999999</v>
      </c>
    </row>
    <row r="21" spans="1:16" ht="15" customHeight="1">
      <c r="A21" s="33">
        <v>2551</v>
      </c>
      <c r="B21" s="34">
        <v>6.4</v>
      </c>
      <c r="C21" s="34">
        <v>46.27</v>
      </c>
      <c r="D21" s="34">
        <v>51.19</v>
      </c>
      <c r="E21" s="34">
        <v>37.66</v>
      </c>
      <c r="F21" s="34">
        <v>144.93</v>
      </c>
      <c r="G21" s="34">
        <v>173.64</v>
      </c>
      <c r="H21" s="34">
        <v>79.28</v>
      </c>
      <c r="I21" s="34">
        <v>118.89</v>
      </c>
      <c r="J21" s="34">
        <v>53.97</v>
      </c>
      <c r="K21" s="34">
        <v>2.97</v>
      </c>
      <c r="L21" s="34">
        <v>0.78</v>
      </c>
      <c r="M21" s="34">
        <v>2.34</v>
      </c>
      <c r="N21" s="35">
        <f t="shared" si="0"/>
        <v>718.32</v>
      </c>
      <c r="O21" s="36">
        <f t="shared" si="1"/>
        <v>22.777711704</v>
      </c>
      <c r="P21" s="37">
        <f t="shared" si="2"/>
        <v>786.1999999999999</v>
      </c>
    </row>
    <row r="22" spans="1:16" ht="15" customHeight="1">
      <c r="A22" s="33">
        <v>2552</v>
      </c>
      <c r="B22" s="34">
        <v>3.17</v>
      </c>
      <c r="C22" s="34">
        <v>39.13</v>
      </c>
      <c r="D22" s="34">
        <v>56.12</v>
      </c>
      <c r="E22" s="34">
        <v>42.46</v>
      </c>
      <c r="F22" s="34">
        <v>71.53</v>
      </c>
      <c r="G22" s="34">
        <v>135.17</v>
      </c>
      <c r="H22" s="34">
        <v>89.19</v>
      </c>
      <c r="I22" s="34">
        <v>61.95</v>
      </c>
      <c r="J22" s="34">
        <v>33.44</v>
      </c>
      <c r="K22" s="34">
        <v>5.58</v>
      </c>
      <c r="L22" s="34">
        <v>1.11</v>
      </c>
      <c r="M22" s="34">
        <v>1.36</v>
      </c>
      <c r="N22" s="35">
        <f t="shared" si="0"/>
        <v>540.21</v>
      </c>
      <c r="O22" s="36">
        <f t="shared" si="1"/>
        <v>17.129897037000003</v>
      </c>
      <c r="P22" s="37">
        <f t="shared" si="2"/>
        <v>786.1999999999999</v>
      </c>
    </row>
    <row r="23" spans="1:16" ht="15" customHeight="1">
      <c r="A23" s="33">
        <v>2553</v>
      </c>
      <c r="B23" s="34">
        <v>3.4</v>
      </c>
      <c r="C23" s="34">
        <v>6.14</v>
      </c>
      <c r="D23" s="34">
        <v>8.1</v>
      </c>
      <c r="E23" s="34">
        <v>11.18</v>
      </c>
      <c r="F23" s="34">
        <v>188.2</v>
      </c>
      <c r="G23" s="34">
        <v>212.59</v>
      </c>
      <c r="H23" s="34">
        <v>153.6</v>
      </c>
      <c r="I23" s="34">
        <v>91.04</v>
      </c>
      <c r="J23" s="34">
        <v>30.58</v>
      </c>
      <c r="K23" s="34">
        <v>3.83</v>
      </c>
      <c r="L23" s="34">
        <v>2.2</v>
      </c>
      <c r="M23" s="34">
        <v>4.06</v>
      </c>
      <c r="N23" s="35">
        <f t="shared" si="0"/>
        <v>714.9200000000001</v>
      </c>
      <c r="O23" s="36">
        <f t="shared" si="1"/>
        <v>22.669898724000003</v>
      </c>
      <c r="P23" s="37">
        <f t="shared" si="2"/>
        <v>786.1999999999999</v>
      </c>
    </row>
    <row r="24" spans="1:16" ht="15" customHeight="1">
      <c r="A24" s="33">
        <v>2554</v>
      </c>
      <c r="B24" s="34">
        <v>10.62</v>
      </c>
      <c r="C24" s="34">
        <v>84.76</v>
      </c>
      <c r="D24" s="34">
        <v>43.48</v>
      </c>
      <c r="E24" s="34">
        <v>73.22</v>
      </c>
      <c r="F24" s="34">
        <v>341.41</v>
      </c>
      <c r="G24" s="34">
        <v>402.2</v>
      </c>
      <c r="H24" s="34">
        <v>243.88</v>
      </c>
      <c r="I24" s="34">
        <v>138.99</v>
      </c>
      <c r="J24" s="34">
        <v>85.15</v>
      </c>
      <c r="K24" s="34">
        <v>16.59</v>
      </c>
      <c r="L24" s="34">
        <v>9.76</v>
      </c>
      <c r="M24" s="34">
        <v>6.26</v>
      </c>
      <c r="N24" s="35">
        <f t="shared" si="0"/>
        <v>1456.3200000000002</v>
      </c>
      <c r="O24" s="36">
        <f t="shared" si="1"/>
        <v>46.179470304000006</v>
      </c>
      <c r="P24" s="37">
        <f t="shared" si="2"/>
        <v>786.1999999999999</v>
      </c>
    </row>
    <row r="25" spans="1:16" ht="15" customHeight="1">
      <c r="A25" s="33">
        <v>2555</v>
      </c>
      <c r="B25" s="34">
        <v>4.88</v>
      </c>
      <c r="C25" s="34">
        <v>52.12</v>
      </c>
      <c r="D25" s="34">
        <v>26.1</v>
      </c>
      <c r="E25" s="34">
        <v>24.34</v>
      </c>
      <c r="F25" s="34">
        <v>40.53</v>
      </c>
      <c r="G25" s="34">
        <v>146.93</v>
      </c>
      <c r="H25" s="34">
        <v>56.93</v>
      </c>
      <c r="I25" s="34">
        <v>64.98</v>
      </c>
      <c r="J25" s="34">
        <v>41.99</v>
      </c>
      <c r="K25" s="34">
        <v>3.29</v>
      </c>
      <c r="L25" s="34">
        <v>2.56</v>
      </c>
      <c r="M25" s="34">
        <v>3.98</v>
      </c>
      <c r="N25" s="35">
        <f t="shared" si="0"/>
        <v>468.63000000000005</v>
      </c>
      <c r="O25" s="36">
        <f t="shared" si="1"/>
        <v>14.860116711000002</v>
      </c>
      <c r="P25" s="37">
        <f t="shared" si="2"/>
        <v>786.1999999999999</v>
      </c>
    </row>
    <row r="26" spans="1:16" ht="15" customHeight="1">
      <c r="A26" s="33">
        <v>2556</v>
      </c>
      <c r="B26" s="34">
        <v>1.38</v>
      </c>
      <c r="C26" s="34">
        <v>4.41</v>
      </c>
      <c r="D26" s="34">
        <v>7.88</v>
      </c>
      <c r="E26" s="34">
        <v>51.78</v>
      </c>
      <c r="F26" s="34">
        <v>122.89</v>
      </c>
      <c r="G26" s="34">
        <v>154.49</v>
      </c>
      <c r="H26" s="34">
        <v>163.13</v>
      </c>
      <c r="I26" s="34">
        <v>102.45</v>
      </c>
      <c r="J26" s="34">
        <v>78.04</v>
      </c>
      <c r="K26" s="34">
        <v>10.86</v>
      </c>
      <c r="L26" s="34">
        <v>2.06</v>
      </c>
      <c r="M26" s="34">
        <v>0.47</v>
      </c>
      <c r="N26" s="35">
        <f t="shared" si="0"/>
        <v>699.84</v>
      </c>
      <c r="O26" s="36">
        <f t="shared" si="1"/>
        <v>22.191716448</v>
      </c>
      <c r="P26" s="37">
        <f t="shared" si="2"/>
        <v>786.1999999999999</v>
      </c>
    </row>
    <row r="27" spans="1:16" ht="15" customHeight="1">
      <c r="A27" s="33">
        <v>2557</v>
      </c>
      <c r="B27" s="34">
        <v>4.61</v>
      </c>
      <c r="C27" s="34">
        <v>21.49</v>
      </c>
      <c r="D27" s="34">
        <v>15.19</v>
      </c>
      <c r="E27" s="34">
        <v>68.68</v>
      </c>
      <c r="F27" s="34">
        <v>143.27</v>
      </c>
      <c r="G27" s="34">
        <v>247.43</v>
      </c>
      <c r="H27" s="34">
        <v>78.7</v>
      </c>
      <c r="I27" s="34">
        <v>96.42</v>
      </c>
      <c r="J27" s="34">
        <v>35.19</v>
      </c>
      <c r="K27" s="34">
        <v>12.35</v>
      </c>
      <c r="L27" s="34">
        <v>3.4</v>
      </c>
      <c r="M27" s="34">
        <v>4.31</v>
      </c>
      <c r="N27" s="35">
        <f t="shared" si="0"/>
        <v>731.04</v>
      </c>
      <c r="O27" s="36">
        <f t="shared" si="1"/>
        <v>23.181059087999998</v>
      </c>
      <c r="P27" s="37">
        <f t="shared" si="2"/>
        <v>786.1999999999999</v>
      </c>
    </row>
    <row r="28" spans="1:16" ht="15" customHeight="1">
      <c r="A28" s="33">
        <v>2558</v>
      </c>
      <c r="B28" s="34">
        <v>6.06</v>
      </c>
      <c r="C28" s="34">
        <v>9.45</v>
      </c>
      <c r="D28" s="34">
        <v>3.88</v>
      </c>
      <c r="E28" s="34">
        <v>8.73</v>
      </c>
      <c r="F28" s="34">
        <v>22.81</v>
      </c>
      <c r="G28" s="34">
        <v>15.33</v>
      </c>
      <c r="H28" s="34">
        <v>6.7</v>
      </c>
      <c r="I28" s="34">
        <v>22.47</v>
      </c>
      <c r="J28" s="34">
        <v>17.13</v>
      </c>
      <c r="K28" s="34">
        <v>14.2</v>
      </c>
      <c r="L28" s="34">
        <v>0.66</v>
      </c>
      <c r="M28" s="34">
        <v>0.44</v>
      </c>
      <c r="N28" s="35">
        <f t="shared" si="0"/>
        <v>127.85999999999999</v>
      </c>
      <c r="O28" s="36">
        <f t="shared" si="1"/>
        <v>4.054402241999999</v>
      </c>
      <c r="P28" s="37">
        <f t="shared" si="2"/>
        <v>786.1999999999999</v>
      </c>
    </row>
    <row r="29" spans="1:16" ht="15" customHeight="1">
      <c r="A29" s="33">
        <v>2559</v>
      </c>
      <c r="B29" s="34">
        <v>0.88</v>
      </c>
      <c r="C29" s="34">
        <v>2.66</v>
      </c>
      <c r="D29" s="34">
        <v>14.81</v>
      </c>
      <c r="E29" s="34">
        <v>15.86</v>
      </c>
      <c r="F29" s="34">
        <v>60.61</v>
      </c>
      <c r="G29" s="34">
        <v>117.08</v>
      </c>
      <c r="H29" s="34">
        <v>77.11</v>
      </c>
      <c r="I29" s="34">
        <v>118.22</v>
      </c>
      <c r="J29" s="34">
        <v>61.19</v>
      </c>
      <c r="K29" s="34">
        <v>25.56</v>
      </c>
      <c r="L29" s="34">
        <v>4.01</v>
      </c>
      <c r="M29" s="34">
        <v>1.34</v>
      </c>
      <c r="N29" s="35">
        <f t="shared" si="0"/>
        <v>499.33</v>
      </c>
      <c r="O29" s="36">
        <f t="shared" si="1"/>
        <v>15.833604501</v>
      </c>
      <c r="P29" s="37">
        <f t="shared" si="2"/>
        <v>786.1999999999999</v>
      </c>
    </row>
    <row r="30" spans="1:16" ht="15" customHeight="1">
      <c r="A30" s="33">
        <v>2560</v>
      </c>
      <c r="B30" s="34">
        <v>2.85</v>
      </c>
      <c r="C30" s="34">
        <v>36.53</v>
      </c>
      <c r="D30" s="34">
        <v>17.7</v>
      </c>
      <c r="E30" s="34">
        <v>181.89</v>
      </c>
      <c r="F30" s="34">
        <v>81.88</v>
      </c>
      <c r="G30" s="34">
        <v>131.03</v>
      </c>
      <c r="H30" s="34">
        <v>273.14</v>
      </c>
      <c r="I30" s="34">
        <v>98.15</v>
      </c>
      <c r="J30" s="34">
        <v>56.09</v>
      </c>
      <c r="K30" s="34">
        <v>15.26</v>
      </c>
      <c r="L30" s="34">
        <v>5.59</v>
      </c>
      <c r="M30" s="34">
        <v>6.09</v>
      </c>
      <c r="N30" s="35">
        <f>SUM(B30:M30)</f>
        <v>906.2</v>
      </c>
      <c r="O30" s="36">
        <f t="shared" si="1"/>
        <v>28.735330140000002</v>
      </c>
      <c r="P30" s="37">
        <f t="shared" si="2"/>
        <v>786.1999999999999</v>
      </c>
    </row>
    <row r="31" spans="1:16" ht="15" customHeight="1">
      <c r="A31" s="33">
        <v>2561</v>
      </c>
      <c r="B31" s="34">
        <v>9.83</v>
      </c>
      <c r="C31" s="34">
        <v>36.82</v>
      </c>
      <c r="D31" s="34">
        <v>42.8</v>
      </c>
      <c r="E31" s="34">
        <v>56.59</v>
      </c>
      <c r="F31" s="34">
        <v>125.75</v>
      </c>
      <c r="G31" s="34">
        <v>98.98</v>
      </c>
      <c r="H31" s="34">
        <v>173.86</v>
      </c>
      <c r="I31" s="34">
        <v>92.49</v>
      </c>
      <c r="J31" s="34">
        <v>46.25</v>
      </c>
      <c r="K31" s="34">
        <v>17.91</v>
      </c>
      <c r="L31" s="34">
        <v>7.25</v>
      </c>
      <c r="M31" s="34">
        <v>5.73</v>
      </c>
      <c r="N31" s="35">
        <f t="shared" si="0"/>
        <v>714.26</v>
      </c>
      <c r="O31" s="36">
        <f t="shared" si="1"/>
        <v>22.648970322</v>
      </c>
      <c r="P31" s="37">
        <f t="shared" si="2"/>
        <v>786.1999999999999</v>
      </c>
    </row>
    <row r="32" spans="1:16" ht="15" customHeight="1">
      <c r="A32" s="44">
        <v>2562</v>
      </c>
      <c r="B32" s="45">
        <v>8.2</v>
      </c>
      <c r="C32" s="45">
        <v>4.5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6">
        <f>SUM(B32:M32)</f>
        <v>12.7</v>
      </c>
      <c r="O32" s="47">
        <f t="shared" si="1"/>
        <v>0.40271319</v>
      </c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>
        <v>2571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</row>
    <row r="42" spans="1:16" ht="15" customHeight="1">
      <c r="A42" s="33">
        <v>2572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</row>
    <row r="43" spans="1:16" ht="15" customHeight="1">
      <c r="A43" s="33">
        <v>2573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</row>
    <row r="44" spans="1:16" ht="15" customHeight="1">
      <c r="A44" s="38" t="s">
        <v>19</v>
      </c>
      <c r="B44" s="39">
        <v>15.9</v>
      </c>
      <c r="C44" s="39">
        <v>89.53</v>
      </c>
      <c r="D44" s="39">
        <v>86.82</v>
      </c>
      <c r="E44" s="39">
        <v>181.89</v>
      </c>
      <c r="F44" s="39">
        <v>381.24</v>
      </c>
      <c r="G44" s="39">
        <v>413.23</v>
      </c>
      <c r="H44" s="39">
        <v>273.14</v>
      </c>
      <c r="I44" s="39">
        <v>181.99</v>
      </c>
      <c r="J44" s="39">
        <v>91.83</v>
      </c>
      <c r="K44" s="39">
        <v>62.24</v>
      </c>
      <c r="L44" s="39">
        <v>25.31</v>
      </c>
      <c r="M44" s="39">
        <v>11.96</v>
      </c>
      <c r="N44" s="39">
        <f>MAX(N7:N30)</f>
        <v>1456.3200000000002</v>
      </c>
      <c r="O44" s="39">
        <f>MAX(O7:O30)</f>
        <v>46.179470304000006</v>
      </c>
      <c r="P44" s="40"/>
    </row>
    <row r="45" spans="1:16" ht="15" customHeight="1">
      <c r="A45" s="38" t="s">
        <v>16</v>
      </c>
      <c r="B45" s="39">
        <v>7.3</v>
      </c>
      <c r="C45" s="39">
        <v>38.43</v>
      </c>
      <c r="D45" s="39">
        <v>32.78</v>
      </c>
      <c r="E45" s="39">
        <v>51.27</v>
      </c>
      <c r="F45" s="39">
        <v>150.12</v>
      </c>
      <c r="G45" s="39">
        <v>213.5</v>
      </c>
      <c r="H45" s="39">
        <v>123.51</v>
      </c>
      <c r="I45" s="39">
        <v>95.59</v>
      </c>
      <c r="J45" s="39">
        <v>50.06</v>
      </c>
      <c r="K45" s="39">
        <v>13.9</v>
      </c>
      <c r="L45" s="39">
        <v>5.51</v>
      </c>
      <c r="M45" s="39">
        <v>4.23</v>
      </c>
      <c r="N45" s="39">
        <f>SUM(B45:M45)</f>
        <v>786.1999999999999</v>
      </c>
      <c r="O45" s="39">
        <f>AVERAGE(O7:O30)</f>
        <v>25.025057417249997</v>
      </c>
      <c r="P45" s="40"/>
    </row>
    <row r="46" spans="1:16" ht="15" customHeight="1">
      <c r="A46" s="38" t="s">
        <v>20</v>
      </c>
      <c r="B46" s="39">
        <v>0.88</v>
      </c>
      <c r="C46" s="39">
        <v>2.66</v>
      </c>
      <c r="D46" s="39">
        <v>3.88</v>
      </c>
      <c r="E46" s="39">
        <v>6.73</v>
      </c>
      <c r="F46" s="39">
        <v>22.81</v>
      </c>
      <c r="G46" s="39">
        <v>15.33</v>
      </c>
      <c r="H46" s="39">
        <v>6.7</v>
      </c>
      <c r="I46" s="39">
        <v>22.47</v>
      </c>
      <c r="J46" s="39">
        <v>12.54</v>
      </c>
      <c r="K46" s="39">
        <v>1.53</v>
      </c>
      <c r="L46" s="39">
        <v>0.66</v>
      </c>
      <c r="M46" s="39">
        <v>0.44</v>
      </c>
      <c r="N46" s="39">
        <f>MIN(N7:N30)</f>
        <v>127.85999999999999</v>
      </c>
      <c r="O46" s="39">
        <f>MIN(O7:O30)</f>
        <v>4.054402241999999</v>
      </c>
      <c r="P46" s="40"/>
    </row>
    <row r="47" spans="1:15" ht="15" customHeight="1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3"/>
    </row>
    <row r="48" spans="1:15" ht="15" customHeight="1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  <c r="O48" s="27"/>
    </row>
    <row r="49" spans="1:15" ht="15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t="15" customHeight="1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5" customHeight="1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ht="15" customHeight="1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 customHeight="1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 customHeigh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 customHeight="1">
      <c r="A55" s="28"/>
      <c r="B55" s="29"/>
      <c r="C55" s="30"/>
      <c r="D55" s="27"/>
      <c r="E55" s="29"/>
      <c r="F55" s="29"/>
      <c r="G55" s="29"/>
      <c r="H55" s="29"/>
      <c r="I55" s="29"/>
      <c r="J55" s="29"/>
      <c r="K55" s="29"/>
      <c r="L55" s="29"/>
      <c r="M55" s="29"/>
      <c r="N55" s="31"/>
      <c r="O55" s="27"/>
    </row>
    <row r="56" spans="1:15" ht="15" customHeight="1">
      <c r="A56" s="28"/>
      <c r="B56" s="29"/>
      <c r="C56" s="29"/>
      <c r="D56" s="29"/>
      <c r="E56" s="27"/>
      <c r="F56" s="29"/>
      <c r="G56" s="29"/>
      <c r="H56" s="29"/>
      <c r="I56" s="29"/>
      <c r="J56" s="29"/>
      <c r="K56" s="29"/>
      <c r="L56" s="29"/>
      <c r="M56" s="29"/>
      <c r="N56" s="31"/>
      <c r="O56" s="27"/>
    </row>
    <row r="57" spans="1:15" ht="15" customHeight="1">
      <c r="A57" s="28"/>
      <c r="B57" s="29"/>
      <c r="C57" s="29"/>
      <c r="D57" s="29"/>
      <c r="E57" s="27"/>
      <c r="F57" s="29"/>
      <c r="G57" s="29"/>
      <c r="H57" s="29"/>
      <c r="I57" s="29"/>
      <c r="J57" s="29"/>
      <c r="K57" s="29"/>
      <c r="L57" s="29"/>
      <c r="M57" s="29"/>
      <c r="N57" s="31"/>
      <c r="O57" s="27"/>
    </row>
    <row r="58" spans="1:15" ht="15" customHeight="1">
      <c r="A58" s="28"/>
      <c r="B58" s="29"/>
      <c r="C58" s="29"/>
      <c r="D58" s="29"/>
      <c r="E58" s="27"/>
      <c r="F58" s="29"/>
      <c r="G58" s="29"/>
      <c r="H58" s="29"/>
      <c r="I58" s="29"/>
      <c r="J58" s="29"/>
      <c r="K58" s="29"/>
      <c r="L58" s="29"/>
      <c r="M58" s="29"/>
      <c r="N58" s="31"/>
      <c r="O58" s="27"/>
    </row>
    <row r="59" spans="1:15" ht="15" customHeight="1">
      <c r="A59" s="28"/>
      <c r="B59" s="29"/>
      <c r="C59" s="29"/>
      <c r="D59" s="29"/>
      <c r="E59" s="27"/>
      <c r="F59" s="29"/>
      <c r="G59" s="29"/>
      <c r="H59" s="29"/>
      <c r="I59" s="29"/>
      <c r="J59" s="29"/>
      <c r="K59" s="29"/>
      <c r="L59" s="29"/>
      <c r="M59" s="29"/>
      <c r="N59" s="31"/>
      <c r="O59" s="27"/>
    </row>
    <row r="60" ht="15" customHeight="1">
      <c r="A60" s="32"/>
    </row>
    <row r="61" ht="15" customHeight="1">
      <c r="A61" s="32"/>
    </row>
    <row r="62" ht="21" customHeight="1">
      <c r="A62" s="32"/>
    </row>
    <row r="63" ht="18" customHeight="1">
      <c r="A63" s="32"/>
    </row>
    <row r="64" ht="18" customHeight="1">
      <c r="A64" s="32"/>
    </row>
    <row r="65" ht="18" customHeight="1">
      <c r="A65" s="32"/>
    </row>
    <row r="66" ht="18" customHeight="1">
      <c r="A66" s="32"/>
    </row>
    <row r="67" ht="18" customHeight="1">
      <c r="A67" s="32"/>
    </row>
    <row r="68" ht="18" customHeight="1">
      <c r="A68" s="32"/>
    </row>
    <row r="69" ht="18" customHeight="1">
      <c r="A69" s="32"/>
    </row>
    <row r="70" ht="24.75" customHeight="1">
      <c r="A70" s="32"/>
    </row>
    <row r="71" ht="24.75" customHeight="1">
      <c r="A71" s="32"/>
    </row>
    <row r="72" ht="24.75" customHeight="1">
      <c r="A72" s="32"/>
    </row>
    <row r="73" ht="24.75" customHeight="1">
      <c r="A73" s="32"/>
    </row>
    <row r="74" ht="24.75" customHeight="1">
      <c r="A74" s="32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 gridLines="1"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2016-07-01T04:26:32Z</cp:lastPrinted>
  <dcterms:created xsi:type="dcterms:W3CDTF">1994-01-31T08:04:27Z</dcterms:created>
  <dcterms:modified xsi:type="dcterms:W3CDTF">2019-06-06T06:43:37Z</dcterms:modified>
  <cp:category/>
  <cp:version/>
  <cp:contentType/>
  <cp:contentStatus/>
</cp:coreProperties>
</file>