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<sst xmlns="http://schemas.openxmlformats.org/spreadsheetml/2006/main" count="50" uniqueCount="25">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</sst>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4" fillId="0" borderId="11" xfId="0" applyNumberFormat="1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Alignment="1" applyProtection="1">
      <alignment horizontal="center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55" fillId="0" borderId="34" xfId="57" applyNumberFormat="1" applyFont="1" applyBorder="1" applyAlignment="1">
      <alignment horizontal="right"/>
      <protection/>
    </xf>
    <xf numFmtId="2" fontId="1" fillId="0" borderId="0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14865927"/>
        <c:axId val="66684480"/>
      </c:scatterChart>
      <c:valAx>
        <c:axId val="148659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684480"/>
        <c:crossesAt val="10"/>
        <c:crossBetween val="midCat"/>
        <c:dispUnits/>
        <c:majorUnit val="10"/>
      </c:valAx>
      <c:valAx>
        <c:axId val="6668448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865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28575</xdr:rowOff>
    </xdr:from>
    <xdr:to>
      <xdr:col>15</xdr:col>
      <xdr:colOff>266700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1457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55">
      <selection activeCell="W10" sqref="W10"/>
    </sheetView>
  </sheetViews>
  <sheetFormatPr defaultColWidth="9.140625" defaultRowHeight="21.75"/>
  <cols>
    <col min="1" max="1" width="5.8515625" style="1" customWidth="1"/>
    <col min="2" max="2" width="7.8515625" style="77" customWidth="1"/>
    <col min="3" max="3" width="8.140625" style="2" customWidth="1"/>
    <col min="4" max="4" width="8.00390625" style="2" customWidth="1"/>
    <col min="5" max="5" width="6.140625" style="77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74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74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74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75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46.224999999999994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75"/>
      <c r="F5" s="2"/>
      <c r="K5" s="4" t="s">
        <v>0</v>
      </c>
      <c r="M5" s="9" t="s">
        <v>0</v>
      </c>
      <c r="T5" s="4" t="s">
        <v>6</v>
      </c>
      <c r="V5" s="10">
        <f>(VAR(J41:J64))</f>
        <v>1243.0988086956534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8">
        <v>2543</v>
      </c>
      <c r="B6" s="69">
        <v>57.9</v>
      </c>
      <c r="C6" s="70"/>
      <c r="D6" s="71"/>
      <c r="E6" s="75"/>
      <c r="F6" s="2"/>
      <c r="K6" s="4" t="s">
        <v>7</v>
      </c>
      <c r="M6" s="9" t="s">
        <v>0</v>
      </c>
      <c r="T6" s="4" t="s">
        <v>8</v>
      </c>
      <c r="V6" s="10">
        <f>STDEV(J41:J64)</f>
        <v>35.25760639487107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92</v>
      </c>
      <c r="C7" s="13"/>
      <c r="D7" s="14"/>
      <c r="E7" s="75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82.5</v>
      </c>
      <c r="C8" s="13"/>
      <c r="D8" s="14"/>
      <c r="E8" s="76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130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51.8</v>
      </c>
      <c r="C10" s="13"/>
      <c r="D10" s="14"/>
      <c r="E10" s="19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23.48</v>
      </c>
      <c r="C11" s="13"/>
      <c r="D11" s="14"/>
      <c r="E11" s="19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85.12</v>
      </c>
      <c r="C12" s="13"/>
      <c r="D12" s="14"/>
      <c r="E12" s="19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85</v>
      </c>
      <c r="C13" s="13"/>
      <c r="D13" s="14"/>
      <c r="E13" s="19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44.1</v>
      </c>
      <c r="C14" s="13"/>
      <c r="D14" s="14"/>
      <c r="E14" s="19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54.2</v>
      </c>
      <c r="C15" s="13"/>
      <c r="D15" s="14"/>
      <c r="E15" s="19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78</v>
      </c>
      <c r="C16" s="13"/>
      <c r="D16" s="14"/>
      <c r="E16" s="19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94.82</v>
      </c>
      <c r="C17" s="13"/>
      <c r="D17" s="14"/>
      <c r="E17" s="19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15.1</v>
      </c>
      <c r="C18" s="13"/>
      <c r="D18" s="14"/>
      <c r="E18" s="19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>
        <v>9.6</v>
      </c>
      <c r="C19" s="24"/>
      <c r="D19" s="25"/>
      <c r="E19" s="19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82">
        <v>17.5</v>
      </c>
      <c r="C20" s="24"/>
      <c r="D20" s="25"/>
      <c r="E20" s="19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82">
        <v>10.55</v>
      </c>
      <c r="C21" s="13"/>
      <c r="D21" s="14"/>
      <c r="E21" s="19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12">
        <v>10.65</v>
      </c>
      <c r="C22" s="13"/>
      <c r="D22" s="14"/>
      <c r="E22" s="19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12">
        <v>22.2</v>
      </c>
      <c r="C23" s="13"/>
      <c r="D23" s="14"/>
      <c r="E23" s="19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12">
        <v>18.8</v>
      </c>
      <c r="C24" s="13"/>
      <c r="D24" s="14"/>
      <c r="E24" s="19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12">
        <v>11.9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12">
        <v>9.4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82">
        <v>11.3</v>
      </c>
      <c r="C27" s="26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82">
        <v>58.23</v>
      </c>
      <c r="C28" s="28"/>
      <c r="D28" s="29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2566</v>
      </c>
      <c r="B29" s="95">
        <v>35.25</v>
      </c>
      <c r="C29" s="26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0"/>
      <c r="B30" s="83"/>
      <c r="C30" s="31"/>
      <c r="D30" s="32"/>
      <c r="E30" s="75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/>
      <c r="B31" s="82"/>
      <c r="C31" s="34"/>
      <c r="D31" s="35"/>
      <c r="E31" s="7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84"/>
      <c r="C32" s="38"/>
      <c r="D32" s="39"/>
      <c r="E32" s="7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85"/>
      <c r="C33" s="42" t="s">
        <v>9</v>
      </c>
      <c r="D33" s="43">
        <v>2</v>
      </c>
      <c r="E33" s="43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85"/>
      <c r="C34" s="45" t="s">
        <v>2</v>
      </c>
      <c r="D34" s="46">
        <f>ROUND((((-LN(-LN(1-1/D33)))+$B$83*$B$84)/$B$83),2)</f>
        <v>40.93</v>
      </c>
      <c r="E34" s="45">
        <f aca="true" t="shared" si="1" ref="E34:O34">ROUND((((-LN(-LN(1-1/E33)))+$B$83*$B$84)/$B$83),2)</f>
        <v>58.33</v>
      </c>
      <c r="F34" s="47">
        <f t="shared" si="1"/>
        <v>69.47</v>
      </c>
      <c r="G34" s="47">
        <f t="shared" si="1"/>
        <v>77.71</v>
      </c>
      <c r="H34" s="47">
        <f t="shared" si="1"/>
        <v>84.27</v>
      </c>
      <c r="I34" s="47">
        <f t="shared" si="1"/>
        <v>102.07</v>
      </c>
      <c r="J34" s="47">
        <f t="shared" si="1"/>
        <v>125.43</v>
      </c>
      <c r="K34" s="47">
        <f t="shared" si="1"/>
        <v>132.84</v>
      </c>
      <c r="L34" s="47">
        <f t="shared" si="1"/>
        <v>155.66</v>
      </c>
      <c r="M34" s="47">
        <f t="shared" si="1"/>
        <v>178.32</v>
      </c>
      <c r="N34" s="47">
        <f t="shared" si="1"/>
        <v>200.9</v>
      </c>
      <c r="O34" s="47">
        <f t="shared" si="1"/>
        <v>230.68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86"/>
      <c r="C35" s="48"/>
      <c r="D35" s="48"/>
      <c r="E35" s="75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2"/>
      <c r="B36" s="85"/>
      <c r="C36" s="50"/>
      <c r="D36" s="51" t="s">
        <v>10</v>
      </c>
      <c r="E36" s="80"/>
      <c r="F36" s="52" t="s">
        <v>18</v>
      </c>
      <c r="G36" s="52"/>
      <c r="H36" s="52"/>
      <c r="I36" s="52"/>
      <c r="J36" s="52"/>
      <c r="K36" s="52"/>
      <c r="L36" s="52"/>
      <c r="M36" s="53"/>
      <c r="N36" s="53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85"/>
      <c r="C37" s="41"/>
      <c r="D37" s="41"/>
      <c r="E37" s="19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85"/>
      <c r="C38" s="50"/>
      <c r="D38" s="51"/>
      <c r="E38" s="80"/>
      <c r="F38" s="52"/>
      <c r="G38" s="52"/>
      <c r="H38" s="52"/>
      <c r="I38" s="52"/>
      <c r="J38" s="52"/>
      <c r="K38" s="52"/>
      <c r="L38" s="52"/>
      <c r="M38" s="53"/>
      <c r="N38" s="5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21.75">
      <c r="A39" s="22"/>
      <c r="B39" s="85"/>
      <c r="C39" s="41"/>
      <c r="D39" s="41"/>
      <c r="E39" s="75"/>
      <c r="F39" s="2"/>
      <c r="S39" s="22"/>
      <c r="X39" s="6"/>
      <c r="Y39" s="6"/>
      <c r="Z39" s="6"/>
      <c r="AA39" s="6"/>
    </row>
    <row r="40" spans="1:28" ht="21.75">
      <c r="A40" s="20"/>
      <c r="B40" s="86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85"/>
      <c r="C41" s="41"/>
      <c r="D41" s="41"/>
      <c r="E41" s="19"/>
      <c r="G41" s="55" t="s">
        <v>20</v>
      </c>
      <c r="I41" s="22">
        <v>2543</v>
      </c>
      <c r="J41" s="86">
        <v>57.9</v>
      </c>
      <c r="K41" s="86"/>
      <c r="L41" s="77"/>
      <c r="S41" s="22"/>
      <c r="Y41" s="6"/>
      <c r="Z41" s="6"/>
      <c r="AA41" s="6"/>
      <c r="AB41" s="6"/>
    </row>
    <row r="42" spans="1:28" ht="21.75">
      <c r="A42" s="20"/>
      <c r="B42" s="86"/>
      <c r="C42" s="48"/>
      <c r="D42" s="48"/>
      <c r="E42" s="75"/>
      <c r="I42" s="22">
        <v>2544</v>
      </c>
      <c r="J42" s="86">
        <v>92</v>
      </c>
      <c r="K42" s="86"/>
      <c r="L42" s="77"/>
      <c r="S42" s="22"/>
      <c r="Y42" s="6"/>
      <c r="Z42" s="6"/>
      <c r="AA42" s="6"/>
      <c r="AB42" s="6"/>
    </row>
    <row r="43" spans="1:28" ht="21.75">
      <c r="A43" s="20"/>
      <c r="B43" s="85"/>
      <c r="C43" s="56"/>
      <c r="D43" s="56"/>
      <c r="E43" s="75"/>
      <c r="I43" s="22">
        <v>2545</v>
      </c>
      <c r="J43" s="86">
        <v>82.5</v>
      </c>
      <c r="K43" s="86"/>
      <c r="L43" s="77"/>
      <c r="S43" s="22"/>
      <c r="Y43" s="6"/>
      <c r="Z43" s="6"/>
      <c r="AA43" s="6"/>
      <c r="AB43" s="6"/>
    </row>
    <row r="44" spans="1:28" ht="21.75">
      <c r="A44" s="20"/>
      <c r="B44" s="86"/>
      <c r="C44" s="48"/>
      <c r="D44" s="48"/>
      <c r="E44" s="75"/>
      <c r="I44" s="22">
        <v>2546</v>
      </c>
      <c r="J44" s="86">
        <v>130</v>
      </c>
      <c r="K44" s="86"/>
      <c r="L44" s="77"/>
      <c r="S44" s="22"/>
      <c r="Y44" s="6"/>
      <c r="Z44" s="6"/>
      <c r="AA44" s="6"/>
      <c r="AB44" s="6"/>
    </row>
    <row r="45" spans="1:28" ht="21.75">
      <c r="A45" s="20"/>
      <c r="B45" s="86"/>
      <c r="C45" s="48"/>
      <c r="D45" s="48"/>
      <c r="E45" s="57"/>
      <c r="I45" s="22">
        <v>2547</v>
      </c>
      <c r="J45" s="86">
        <v>51.8</v>
      </c>
      <c r="K45" s="86"/>
      <c r="L45" s="77"/>
      <c r="S45" s="22"/>
      <c r="Y45" s="6"/>
      <c r="Z45" s="6"/>
      <c r="AA45" s="6"/>
      <c r="AB45" s="6"/>
    </row>
    <row r="46" spans="1:28" ht="21.75">
      <c r="A46" s="58"/>
      <c r="B46" s="87"/>
      <c r="C46" s="59"/>
      <c r="D46" s="59"/>
      <c r="E46" s="57"/>
      <c r="I46" s="22">
        <v>2548</v>
      </c>
      <c r="J46" s="86">
        <v>23.48</v>
      </c>
      <c r="K46" s="86"/>
      <c r="L46" s="77"/>
      <c r="S46" s="22"/>
      <c r="Y46" s="6"/>
      <c r="Z46" s="6"/>
      <c r="AA46" s="6"/>
      <c r="AB46" s="6"/>
    </row>
    <row r="47" spans="1:28" ht="21.75">
      <c r="A47" s="58"/>
      <c r="B47" s="87"/>
      <c r="C47" s="59"/>
      <c r="D47" s="59"/>
      <c r="E47" s="57"/>
      <c r="I47" s="22">
        <v>2549</v>
      </c>
      <c r="J47" s="86">
        <v>85.12</v>
      </c>
      <c r="K47" s="86"/>
      <c r="L47" s="77"/>
      <c r="S47" s="22"/>
      <c r="Y47" s="6"/>
      <c r="Z47" s="6"/>
      <c r="AA47" s="6"/>
      <c r="AB47" s="6"/>
    </row>
    <row r="48" spans="1:28" ht="21.75">
      <c r="A48" s="58"/>
      <c r="B48" s="87"/>
      <c r="C48" s="59"/>
      <c r="D48" s="59"/>
      <c r="E48" s="57"/>
      <c r="I48" s="22">
        <v>2550</v>
      </c>
      <c r="J48" s="86">
        <v>85</v>
      </c>
      <c r="K48" s="86"/>
      <c r="L48" s="77"/>
      <c r="S48" s="22"/>
      <c r="Y48" s="6"/>
      <c r="Z48" s="6"/>
      <c r="AA48" s="6"/>
      <c r="AB48" s="6"/>
    </row>
    <row r="49" spans="1:28" ht="21.75">
      <c r="A49" s="58"/>
      <c r="B49" s="87"/>
      <c r="C49" s="59"/>
      <c r="D49" s="59"/>
      <c r="E49" s="57"/>
      <c r="I49" s="22">
        <v>2551</v>
      </c>
      <c r="J49" s="86">
        <v>44.1</v>
      </c>
      <c r="K49" s="86"/>
      <c r="L49" s="77"/>
      <c r="S49" s="22"/>
      <c r="Y49" s="6"/>
      <c r="Z49" s="6"/>
      <c r="AA49" s="6"/>
      <c r="AB49" s="6"/>
    </row>
    <row r="50" spans="1:28" ht="21.75">
      <c r="A50" s="58"/>
      <c r="B50" s="87"/>
      <c r="C50" s="59"/>
      <c r="D50" s="59"/>
      <c r="E50" s="57"/>
      <c r="I50" s="22">
        <v>2552</v>
      </c>
      <c r="J50" s="86">
        <v>54.2</v>
      </c>
      <c r="K50" s="86"/>
      <c r="L50" s="77"/>
      <c r="S50" s="22"/>
      <c r="Y50" s="6"/>
      <c r="Z50" s="6"/>
      <c r="AA50" s="6"/>
      <c r="AB50" s="6"/>
    </row>
    <row r="51" spans="1:28" ht="21.75">
      <c r="A51" s="58"/>
      <c r="B51" s="87"/>
      <c r="C51" s="59"/>
      <c r="D51" s="59"/>
      <c r="E51" s="57"/>
      <c r="I51" s="22">
        <v>2553</v>
      </c>
      <c r="J51" s="86">
        <v>78</v>
      </c>
      <c r="K51" s="86"/>
      <c r="L51" s="77"/>
      <c r="S51" s="22"/>
      <c r="Y51" s="6"/>
      <c r="Z51" s="6"/>
      <c r="AA51" s="6"/>
      <c r="AB51" s="6"/>
    </row>
    <row r="52" spans="1:28" ht="21.75">
      <c r="A52" s="58"/>
      <c r="B52" s="87"/>
      <c r="C52" s="59"/>
      <c r="D52" s="59"/>
      <c r="E52" s="57"/>
      <c r="I52" s="22">
        <v>2554</v>
      </c>
      <c r="J52" s="86">
        <v>94.82</v>
      </c>
      <c r="K52" s="86"/>
      <c r="L52" s="77"/>
      <c r="S52" s="22"/>
      <c r="Y52" s="6"/>
      <c r="Z52" s="6"/>
      <c r="AA52" s="6"/>
      <c r="AB52" s="6"/>
    </row>
    <row r="53" spans="1:28" ht="21.75">
      <c r="A53" s="58"/>
      <c r="B53" s="87"/>
      <c r="C53" s="59"/>
      <c r="D53" s="59"/>
      <c r="E53" s="57"/>
      <c r="I53" s="60">
        <v>2555</v>
      </c>
      <c r="J53" s="86">
        <v>15.1</v>
      </c>
      <c r="K53" s="86"/>
      <c r="L53" s="77"/>
      <c r="S53" s="22"/>
      <c r="Y53" s="6"/>
      <c r="Z53" s="6"/>
      <c r="AA53" s="6"/>
      <c r="AB53" s="6"/>
    </row>
    <row r="54" spans="1:28" ht="21.75">
      <c r="A54" s="58"/>
      <c r="B54" s="57"/>
      <c r="C54" s="57"/>
      <c r="D54" s="57"/>
      <c r="E54" s="57"/>
      <c r="I54" s="22">
        <v>2556</v>
      </c>
      <c r="J54" s="86">
        <v>9.6</v>
      </c>
      <c r="K54" s="86"/>
      <c r="L54" s="77"/>
      <c r="S54" s="22"/>
      <c r="Y54" s="6"/>
      <c r="Z54" s="6"/>
      <c r="AA54" s="6"/>
      <c r="AB54" s="6"/>
    </row>
    <row r="55" spans="1:28" ht="21.75">
      <c r="A55" s="58"/>
      <c r="B55" s="57"/>
      <c r="C55" s="57"/>
      <c r="D55" s="57"/>
      <c r="E55" s="57"/>
      <c r="I55" s="22">
        <v>2557</v>
      </c>
      <c r="J55" s="86">
        <v>17.5</v>
      </c>
      <c r="K55" s="86"/>
      <c r="L55" s="77"/>
      <c r="S55" s="22"/>
      <c r="Y55" s="6"/>
      <c r="Z55" s="6"/>
      <c r="AA55" s="6"/>
      <c r="AB55" s="6"/>
    </row>
    <row r="56" spans="2:23" ht="21.75">
      <c r="B56" s="75"/>
      <c r="C56" s="1"/>
      <c r="D56" s="1"/>
      <c r="E56" s="75"/>
      <c r="I56" s="60">
        <v>2558</v>
      </c>
      <c r="J56" s="86">
        <v>10.55</v>
      </c>
      <c r="K56" s="86"/>
      <c r="L56" s="77"/>
      <c r="S56" s="22"/>
      <c r="W56" s="4" t="s">
        <v>0</v>
      </c>
    </row>
    <row r="57" spans="2:26" ht="21.75">
      <c r="B57" s="75"/>
      <c r="C57" s="1"/>
      <c r="D57" s="1"/>
      <c r="E57" s="75"/>
      <c r="I57" s="22">
        <v>2559</v>
      </c>
      <c r="J57" s="86">
        <v>10.65</v>
      </c>
      <c r="K57" s="86"/>
      <c r="L57" s="77"/>
      <c r="S57" s="22"/>
      <c r="Y57" s="4" t="s">
        <v>0</v>
      </c>
      <c r="Z57" s="4" t="s">
        <v>11</v>
      </c>
    </row>
    <row r="58" spans="2:30" ht="21.75">
      <c r="B58" s="75"/>
      <c r="C58" s="1"/>
      <c r="D58" s="1"/>
      <c r="E58" s="75"/>
      <c r="I58" s="22">
        <v>2560</v>
      </c>
      <c r="J58" s="86">
        <v>22.2</v>
      </c>
      <c r="K58" s="86"/>
      <c r="L58" s="77"/>
      <c r="S58" s="22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75"/>
      <c r="C59" s="1"/>
      <c r="D59" s="1"/>
      <c r="E59" s="75"/>
      <c r="I59" s="60">
        <v>2561</v>
      </c>
      <c r="J59" s="86">
        <v>18.8</v>
      </c>
      <c r="K59" s="86"/>
      <c r="L59" s="77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75"/>
      <c r="C60" s="1"/>
      <c r="D60" s="1"/>
      <c r="E60" s="75"/>
      <c r="I60" s="22">
        <v>2562</v>
      </c>
      <c r="J60" s="86">
        <v>11.9</v>
      </c>
      <c r="K60" s="86"/>
      <c r="L60" s="77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75"/>
      <c r="C61" s="1"/>
      <c r="D61" s="1"/>
      <c r="E61" s="75"/>
      <c r="I61" s="22">
        <v>2563</v>
      </c>
      <c r="J61" s="86">
        <v>9.4</v>
      </c>
      <c r="K61" s="86"/>
      <c r="L61" s="77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75"/>
      <c r="C62" s="1"/>
      <c r="D62" s="1"/>
      <c r="E62" s="75"/>
      <c r="I62" s="60">
        <v>2564</v>
      </c>
      <c r="J62" s="86">
        <v>11.3</v>
      </c>
      <c r="K62" s="86"/>
      <c r="L62" s="77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4"/>
      <c r="C63" s="62"/>
      <c r="D63" s="62"/>
      <c r="E63" s="74"/>
      <c r="F63" s="62"/>
      <c r="G63" s="7"/>
      <c r="H63" s="7"/>
      <c r="I63" s="22">
        <v>2565</v>
      </c>
      <c r="J63" s="63">
        <v>58.23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64"/>
      <c r="D64" s="64"/>
      <c r="E64" s="74"/>
      <c r="F64" s="64"/>
      <c r="G64" s="49"/>
      <c r="H64" s="49"/>
      <c r="I64" s="60">
        <v>2566</v>
      </c>
      <c r="J64" s="96">
        <v>35.25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75"/>
      <c r="C65" s="1"/>
      <c r="D65" s="1"/>
      <c r="E65" s="75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75"/>
      <c r="C66" s="1"/>
      <c r="D66" s="1"/>
      <c r="E66" s="75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75"/>
      <c r="C67" s="1"/>
      <c r="D67" s="1"/>
      <c r="E67" s="75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75"/>
      <c r="C68" s="1"/>
      <c r="D68" s="1"/>
      <c r="E68" s="75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75"/>
      <c r="C69" s="1"/>
      <c r="D69" s="1"/>
      <c r="E69" s="75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75"/>
      <c r="C70" s="1"/>
      <c r="D70" s="1"/>
      <c r="E70" s="75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75"/>
      <c r="C71" s="1"/>
      <c r="D71" s="1"/>
      <c r="E71" s="75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75"/>
      <c r="C72" s="1"/>
      <c r="D72" s="1"/>
      <c r="E72" s="75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75"/>
      <c r="C73" s="1"/>
      <c r="D73" s="1"/>
      <c r="E73" s="75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75"/>
      <c r="C74" s="1"/>
      <c r="D74" s="1"/>
      <c r="E74" s="75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75"/>
      <c r="C75" s="1"/>
      <c r="D75" s="1"/>
      <c r="E75" s="75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75"/>
      <c r="C76" s="1"/>
      <c r="D76" s="1"/>
      <c r="E76" s="75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75"/>
      <c r="C77" s="1"/>
      <c r="D77" s="1"/>
      <c r="E77" s="75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75"/>
      <c r="C78" s="1"/>
      <c r="D78" s="1"/>
      <c r="E78" s="75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75"/>
      <c r="C79" s="1"/>
      <c r="D79" s="1"/>
      <c r="E79" s="75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81">
        <f>IF($A$79&gt;=6,VLOOKUP($F$78,$X$3:$AC$38,$A$79-4),VLOOKUP($A$78,$X$3:$AC$38,$A$79+1))</f>
        <v>0.52959</v>
      </c>
      <c r="C80" s="66"/>
      <c r="D80" s="66"/>
      <c r="E80" s="81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81">
        <f>IF($A$79&gt;=6,VLOOKUP($F$78,$Y$58:$AD$97,$A$79-4),VLOOKUP($A$78,$Y$58:$AD$97,$A$79+1))</f>
        <v>1.086464</v>
      </c>
      <c r="C81" s="66"/>
      <c r="D81" s="66"/>
      <c r="E81" s="81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75"/>
      <c r="C82" s="1"/>
      <c r="D82" s="1"/>
      <c r="E82" s="75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4">
        <f>B81/V6</f>
        <v>0.03081502436189339</v>
      </c>
      <c r="C83" s="67"/>
      <c r="D83" s="67"/>
      <c r="E83" s="74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88">
        <f>V4-(B80/B83)</f>
        <v>29.03890292668715</v>
      </c>
      <c r="C84" s="67"/>
      <c r="D84" s="67"/>
      <c r="E84" s="74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75"/>
      <c r="C85" s="1"/>
      <c r="D85" s="1"/>
      <c r="E85" s="75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75"/>
      <c r="C86" s="1"/>
      <c r="D86" s="1"/>
      <c r="E86" s="75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75"/>
      <c r="C87" s="1"/>
      <c r="D87" s="1"/>
      <c r="E87" s="75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75"/>
      <c r="C88" s="1"/>
      <c r="D88" s="1"/>
      <c r="E88" s="75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75"/>
      <c r="C89" s="1"/>
      <c r="D89" s="1"/>
      <c r="E89" s="75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75"/>
      <c r="C90" s="1"/>
      <c r="D90" s="1"/>
      <c r="E90" s="75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75"/>
      <c r="C91" s="1"/>
      <c r="D91" s="1"/>
      <c r="E91" s="75"/>
      <c r="I91" s="22"/>
      <c r="J91" s="6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75"/>
      <c r="C92" s="1"/>
      <c r="D92" s="1"/>
      <c r="E92" s="75"/>
      <c r="I92" s="22"/>
      <c r="J92" s="6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75"/>
      <c r="C93" s="1"/>
      <c r="D93" s="1"/>
      <c r="E93" s="75"/>
      <c r="I93" s="60"/>
      <c r="J93" s="6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75"/>
      <c r="C94" s="1"/>
      <c r="D94" s="1"/>
      <c r="E94" s="75"/>
      <c r="I94" s="60"/>
      <c r="J94" s="6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75"/>
      <c r="C95" s="1"/>
      <c r="D95" s="1"/>
      <c r="E95" s="75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75"/>
      <c r="C96" s="1"/>
      <c r="D96" s="1"/>
      <c r="E96" s="75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75"/>
      <c r="C97" s="1"/>
      <c r="D97" s="1"/>
      <c r="E97" s="75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75"/>
      <c r="C98" s="1"/>
      <c r="D98" s="1"/>
      <c r="E98" s="75"/>
      <c r="I98" s="22"/>
      <c r="J98" s="22"/>
      <c r="K98" s="22"/>
    </row>
    <row r="99" spans="2:11" ht="21.75">
      <c r="B99" s="75"/>
      <c r="C99" s="1"/>
      <c r="D99" s="1"/>
      <c r="E99" s="75"/>
      <c r="I99" s="22"/>
      <c r="J99" s="22"/>
      <c r="K99" s="22"/>
    </row>
    <row r="100" spans="2:11" ht="21.75">
      <c r="B100" s="75"/>
      <c r="C100" s="1"/>
      <c r="D100" s="1"/>
      <c r="E100" s="75"/>
      <c r="I100" s="22"/>
      <c r="J100" s="22"/>
      <c r="K100" s="22"/>
    </row>
    <row r="101" spans="2:11" ht="21.75">
      <c r="B101" s="75"/>
      <c r="C101" s="1"/>
      <c r="D101" s="1"/>
      <c r="E101" s="75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2024-06-24T07:27:02Z</dcterms:modified>
  <cp:category/>
  <cp:version/>
  <cp:contentType/>
  <cp:contentStatus/>
</cp:coreProperties>
</file>