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กก,อิง,โขง,สาละวิน\"/>
    </mc:Choice>
  </mc:AlternateContent>
  <xr:revisionPtr revIDLastSave="0" documentId="8_{2DCD2AFF-224C-4C2E-9E92-310208863093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G.10" sheetId="3" r:id="rId1"/>
    <sheet name="ปริมาณสูงสุด" sheetId="5" r:id="rId2"/>
    <sheet name="ปริมาณต่ำสุด" sheetId="6" r:id="rId3"/>
    <sheet name="Data G.10" sheetId="4" r:id="rId4"/>
  </sheets>
  <externalReferences>
    <externalReference r:id="rId5"/>
  </externalReference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O27" i="4" l="1"/>
  <c r="E9" i="4"/>
  <c r="K9" i="4"/>
  <c r="E10" i="4"/>
  <c r="K10" i="4"/>
  <c r="O10" i="4"/>
  <c r="E11" i="4"/>
  <c r="K11" i="4"/>
  <c r="E12" i="4"/>
  <c r="K12" i="4"/>
  <c r="E13" i="4"/>
  <c r="K13" i="4"/>
  <c r="O13" i="4"/>
  <c r="O14" i="4"/>
  <c r="O15" i="4"/>
  <c r="O16" i="4"/>
  <c r="O17" i="4"/>
  <c r="O18" i="4"/>
  <c r="O19" i="4"/>
  <c r="O20" i="4"/>
  <c r="O21" i="4"/>
  <c r="O22" i="4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<sst xmlns="http://schemas.openxmlformats.org/spreadsheetml/2006/main" count="42" uniqueCount="20">
  <si>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</si>
  <si>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</si>
  <si>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G.10  น้ำแม่ลาว  บ้านหนองผำ  อ.แม่สรวย  จ.เชียงราย</t>
  </si>
  <si>
    <t>พื้นที่รับน้ำ  2614   ตร.กม.</t>
  </si>
  <si>
    <t>ตลิ่งฝั่งซ้าย 439.015 ม.(ร.ท.ก.) ตลิ่งฝั่งขวา 438.967  ม.(ร.ท.ก.)ท้องน้ำ 432.135 ม.(ร.ท.ก.) ศูนย์เสาระดับน้ำ 433.473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</si>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</sst>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)"/>
    <numFmt numFmtId="165" formatCode="d\ \ด\ด\ด"/>
    <numFmt numFmtId="166" formatCode="d\ mmm"/>
    <numFmt numFmtId="167" formatCode="bbbb"/>
    <numFmt numFmtId="168" formatCode="[$-101041E]d\ mmm\ yy;@"/>
    <numFmt numFmtId="181" formatCode="[$-409]d\-mmm;@"/>
  </numFmts>
  <fonts count="30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UPC"/>
      <family val="1"/>
    </font>
    <font>
      <b/>
      <sz val="12"/>
      <name val="AngsanaUPC"/>
      <family val="1"/>
      <charset val="222"/>
    </font>
    <font>
      <sz val="14"/>
      <name val="AngsanaUPC"/>
      <family val="1"/>
    </font>
    <font>
      <b/>
      <u/>
      <sz val="14"/>
      <name val="AngsanaUPC"/>
      <family val="1"/>
      <charset val="222"/>
    </font>
    <font>
      <sz val="12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</cellStyleXfs>
  <cellXfs count="104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2" fontId="22" fillId="0" borderId="0" xfId="26" applyNumberFormat="1" applyFont="1"/>
    <xf numFmtId="167" fontId="20" fillId="0" borderId="0" xfId="26" applyNumberFormat="1" applyFont="1" applyAlignment="1">
      <alignment horizontal="right"/>
    </xf>
    <xf numFmtId="0" fontId="23" fillId="0" borderId="0" xfId="26" applyFont="1" applyAlignment="1">
      <alignment horizontal="left"/>
    </xf>
    <xf numFmtId="2" fontId="20" fillId="0" borderId="0" xfId="26" applyNumberFormat="1" applyFont="1" applyAlignment="1">
      <alignment horizontal="right" vertical="center"/>
    </xf>
    <xf numFmtId="2" fontId="22" fillId="0" borderId="0" xfId="26" applyNumberFormat="1" applyFont="1" applyAlignment="1">
      <alignment horizontal="centerContinuous"/>
    </xf>
    <xf numFmtId="2" fontId="24" fillId="0" borderId="0" xfId="26" applyNumberFormat="1" applyFont="1" applyAlignment="1">
      <alignment horizontal="center"/>
    </xf>
    <xf numFmtId="2" fontId="24" fillId="0" borderId="0" xfId="26" applyNumberFormat="1" applyFont="1"/>
    <xf numFmtId="2" fontId="25" fillId="0" borderId="0" xfId="26" applyNumberFormat="1" applyFont="1" applyAlignment="1">
      <alignment horizontal="right"/>
    </xf>
    <xf numFmtId="2" fontId="25" fillId="0" borderId="21" xfId="26" applyNumberFormat="1" applyFont="1" applyBorder="1" applyAlignment="1">
      <alignment horizontal="right"/>
    </xf>
    <xf numFmtId="2" fontId="25" fillId="0" borderId="22" xfId="26" applyNumberFormat="1" applyFont="1" applyBorder="1" applyAlignment="1">
      <alignment horizontal="right"/>
    </xf>
    <xf numFmtId="166" fontId="25" fillId="0" borderId="23" xfId="26" applyNumberFormat="1" applyFont="1" applyBorder="1" applyAlignment="1">
      <alignment horizontal="right"/>
    </xf>
    <xf numFmtId="2" fontId="25" fillId="0" borderId="24" xfId="26" applyNumberFormat="1" applyFont="1" applyBorder="1" applyAlignment="1">
      <alignment horizontal="right"/>
    </xf>
    <xf numFmtId="166" fontId="25" fillId="0" borderId="25" xfId="26" applyNumberFormat="1" applyFont="1" applyBorder="1" applyAlignment="1">
      <alignment horizontal="right"/>
    </xf>
    <xf numFmtId="2" fontId="25" fillId="0" borderId="25" xfId="26" applyNumberFormat="1" applyFont="1" applyBorder="1" applyAlignment="1">
      <alignment horizontal="right"/>
    </xf>
    <xf numFmtId="0" fontId="20" fillId="0" borderId="16" xfId="26" applyFont="1" applyBorder="1"/>
    <xf numFmtId="2" fontId="25" fillId="18" borderId="22" xfId="26" applyNumberFormat="1" applyFont="1" applyFill="1" applyBorder="1" applyAlignment="1">
      <alignment horizontal="right"/>
    </xf>
    <xf numFmtId="2" fontId="25" fillId="0" borderId="21" xfId="26" applyNumberFormat="1" applyFont="1" applyBorder="1"/>
    <xf numFmtId="2" fontId="25" fillId="0" borderId="24" xfId="26" applyNumberFormat="1" applyFont="1" applyBorder="1"/>
    <xf numFmtId="165" fontId="25" fillId="0" borderId="25" xfId="26" applyNumberFormat="1" applyFont="1" applyBorder="1"/>
    <xf numFmtId="2" fontId="25" fillId="0" borderId="25" xfId="26" applyNumberFormat="1" applyFont="1" applyBorder="1"/>
    <xf numFmtId="2" fontId="25" fillId="0" borderId="22" xfId="26" applyNumberFormat="1" applyFont="1" applyBorder="1"/>
    <xf numFmtId="165" fontId="25" fillId="0" borderId="23" xfId="26" applyNumberFormat="1" applyFont="1" applyBorder="1"/>
    <xf numFmtId="2" fontId="20" fillId="0" borderId="21" xfId="26" applyNumberFormat="1" applyFont="1" applyBorder="1"/>
    <xf numFmtId="2" fontId="20" fillId="0" borderId="22" xfId="26" applyNumberFormat="1" applyFont="1" applyBorder="1"/>
    <xf numFmtId="2" fontId="20" fillId="0" borderId="24" xfId="26" applyNumberFormat="1" applyFont="1" applyBorder="1"/>
    <xf numFmtId="165" fontId="20" fillId="0" borderId="25" xfId="26" applyNumberFormat="1" applyFont="1" applyBorder="1"/>
    <xf numFmtId="2" fontId="20" fillId="0" borderId="25" xfId="26" applyNumberFormat="1" applyFont="1" applyBorder="1"/>
    <xf numFmtId="0" fontId="20" fillId="0" borderId="19" xfId="26" applyFont="1" applyBorder="1"/>
    <xf numFmtId="2" fontId="20" fillId="0" borderId="26" xfId="26" applyNumberFormat="1" applyFont="1" applyBorder="1"/>
    <xf numFmtId="2" fontId="20" fillId="0" borderId="27" xfId="26" applyNumberFormat="1" applyFont="1" applyBorder="1"/>
    <xf numFmtId="165" fontId="20" fillId="0" borderId="28" xfId="26" applyNumberFormat="1" applyFont="1" applyBorder="1"/>
    <xf numFmtId="2" fontId="20" fillId="0" borderId="29" xfId="26" applyNumberFormat="1" applyFont="1" applyBorder="1"/>
    <xf numFmtId="165" fontId="20" fillId="0" borderId="30" xfId="26" applyNumberFormat="1" applyFont="1" applyBorder="1"/>
    <xf numFmtId="2" fontId="20" fillId="0" borderId="30" xfId="26" applyNumberFormat="1" applyFont="1" applyBorder="1"/>
    <xf numFmtId="0" fontId="25" fillId="0" borderId="16" xfId="26" applyFont="1" applyBorder="1"/>
    <xf numFmtId="168" fontId="27" fillId="0" borderId="23" xfId="26" applyNumberFormat="1" applyFont="1" applyBorder="1" applyAlignment="1">
      <alignment horizontal="right"/>
    </xf>
    <xf numFmtId="0" fontId="20" fillId="0" borderId="0" xfId="26" applyFont="1" applyAlignment="1">
      <alignment horizontal="right"/>
    </xf>
    <xf numFmtId="0" fontId="28" fillId="0" borderId="0" xfId="26" applyFont="1" applyAlignment="1">
      <alignment horizontal="left"/>
    </xf>
    <xf numFmtId="2" fontId="23" fillId="0" borderId="0" xfId="26" applyNumberFormat="1" applyFont="1"/>
    <xf numFmtId="165" fontId="23" fillId="0" borderId="0" xfId="26" applyNumberFormat="1" applyFont="1" applyAlignment="1">
      <alignment horizontal="right"/>
    </xf>
    <xf numFmtId="165" fontId="23" fillId="0" borderId="0" xfId="26" applyNumberFormat="1" applyFont="1"/>
    <xf numFmtId="2" fontId="23" fillId="0" borderId="0" xfId="26" applyNumberFormat="1" applyFont="1" applyAlignment="1">
      <alignment horizontal="right"/>
    </xf>
    <xf numFmtId="2" fontId="28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left"/>
    </xf>
    <xf numFmtId="2" fontId="23" fillId="0" borderId="0" xfId="26" applyNumberFormat="1" applyFont="1" applyAlignment="1">
      <alignment horizontal="center"/>
    </xf>
    <xf numFmtId="165" fontId="23" fillId="0" borderId="0" xfId="26" applyNumberFormat="1" applyFont="1" applyAlignment="1">
      <alignment horizontal="center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165" fontId="29" fillId="0" borderId="11" xfId="26" applyNumberFormat="1" applyFont="1" applyBorder="1" applyAlignment="1">
      <alignment horizontal="centerContinuous"/>
    </xf>
    <xf numFmtId="2" fontId="29" fillId="0" borderId="11" xfId="26" applyNumberFormat="1" applyFont="1" applyBorder="1" applyAlignment="1">
      <alignment horizontal="centerContinuous"/>
    </xf>
    <xf numFmtId="165" fontId="29" fillId="0" borderId="12" xfId="26" applyNumberFormat="1" applyFont="1" applyBorder="1" applyAlignment="1">
      <alignment horizontal="centerContinuous"/>
    </xf>
    <xf numFmtId="2" fontId="23" fillId="0" borderId="12" xfId="26" applyNumberFormat="1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165" fontId="29" fillId="0" borderId="13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165" fontId="23" fillId="0" borderId="17" xfId="26" applyNumberFormat="1" applyFont="1" applyBorder="1" applyAlignment="1">
      <alignment horizontal="centerContinuous"/>
    </xf>
    <xf numFmtId="165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"/>
    </xf>
    <xf numFmtId="2" fontId="23" fillId="0" borderId="17" xfId="26" applyNumberFormat="1" applyFont="1" applyBorder="1" applyAlignment="1">
      <alignment horizontal="center"/>
    </xf>
    <xf numFmtId="2" fontId="23" fillId="0" borderId="16" xfId="26" applyNumberFormat="1" applyFont="1" applyBorder="1" applyAlignment="1">
      <alignment horizontal="center"/>
    </xf>
    <xf numFmtId="2" fontId="29" fillId="0" borderId="20" xfId="26" applyNumberFormat="1" applyFont="1" applyBorder="1"/>
    <xf numFmtId="165" fontId="29" fillId="0" borderId="20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left"/>
    </xf>
    <xf numFmtId="2" fontId="29" fillId="0" borderId="20" xfId="26" applyNumberFormat="1" applyFont="1" applyBorder="1" applyAlignment="1">
      <alignment horizontal="center"/>
    </xf>
    <xf numFmtId="165" fontId="29" fillId="0" borderId="16" xfId="26" applyNumberFormat="1" applyFont="1" applyBorder="1" applyAlignment="1">
      <alignment horizontal="center"/>
    </xf>
    <xf numFmtId="0" fontId="23" fillId="0" borderId="19" xfId="26" applyFont="1" applyBorder="1"/>
    <xf numFmtId="2" fontId="29" fillId="0" borderId="17" xfId="26" applyNumberFormat="1" applyFont="1" applyBorder="1"/>
    <xf numFmtId="2" fontId="29" fillId="0" borderId="17" xfId="26" applyNumberFormat="1" applyFont="1" applyBorder="1" applyAlignment="1">
      <alignment horizontal="center"/>
    </xf>
    <xf numFmtId="165" fontId="29" fillId="0" borderId="17" xfId="26" applyNumberFormat="1" applyFont="1" applyBorder="1" applyAlignment="1">
      <alignment horizontal="right"/>
    </xf>
    <xf numFmtId="165" fontId="29" fillId="0" borderId="17" xfId="26" applyNumberFormat="1" applyFont="1" applyBorder="1" applyAlignment="1">
      <alignment horizontal="center"/>
    </xf>
    <xf numFmtId="165" fontId="29" fillId="0" borderId="19" xfId="26" applyNumberFormat="1" applyFont="1" applyBorder="1"/>
    <xf numFmtId="0" fontId="25" fillId="0" borderId="16" xfId="26" applyFont="1" applyBorder="1" applyAlignment="1">
      <alignment horizontal="right"/>
    </xf>
    <xf numFmtId="2" fontId="25" fillId="18" borderId="21" xfId="26" applyNumberFormat="1" applyFont="1" applyFill="1" applyBorder="1" applyAlignment="1">
      <alignment horizontal="right"/>
    </xf>
    <xf numFmtId="2" fontId="25" fillId="0" borderId="22" xfId="26" applyNumberFormat="1" applyFont="1" applyBorder="1" applyAlignment="1">
      <alignment horizontal="right" vertical="center"/>
    </xf>
    <xf numFmtId="2" fontId="25" fillId="0" borderId="20" xfId="26" applyNumberFormat="1" applyFont="1" applyBorder="1" applyAlignment="1">
      <alignment horizontal="right"/>
    </xf>
    <xf numFmtId="2" fontId="25" fillId="0" borderId="21" xfId="0" applyNumberFormat="1" applyFont="1" applyBorder="1" applyAlignment="1">
      <alignment horizontal="right"/>
    </xf>
    <xf numFmtId="2" fontId="25" fillId="0" borderId="22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2" fontId="25" fillId="0" borderId="24" xfId="0" applyNumberFormat="1" applyFont="1" applyBorder="1" applyAlignment="1">
      <alignment horizontal="right"/>
    </xf>
    <xf numFmtId="166" fontId="25" fillId="0" borderId="25" xfId="0" applyNumberFormat="1" applyFont="1" applyBorder="1" applyAlignment="1">
      <alignment horizontal="right"/>
    </xf>
    <xf numFmtId="4" fontId="25" fillId="0" borderId="21" xfId="0" applyNumberFormat="1" applyFont="1" applyBorder="1" applyAlignment="1">
      <alignment horizontal="right"/>
    </xf>
    <xf numFmtId="2" fontId="25" fillId="0" borderId="25" xfId="0" applyNumberFormat="1" applyFont="1" applyBorder="1" applyAlignment="1">
      <alignment horizontal="right"/>
    </xf>
    <xf numFmtId="16" fontId="25" fillId="0" borderId="0" xfId="26" applyNumberFormat="1" applyFont="1"/>
    <xf numFmtId="181" fontId="25" fillId="0" borderId="25" xfId="26" applyNumberFormat="1" applyFont="1" applyBorder="1"/>
    <xf numFmtId="181" fontId="25" fillId="0" borderId="23" xfId="26" applyNumberFormat="1" applyFont="1" applyBorder="1"/>
    <xf numFmtId="2" fontId="20" fillId="0" borderId="0" xfId="26" applyNumberFormat="1" applyFont="1" applyBorder="1"/>
    <xf numFmtId="165" fontId="20" fillId="0" borderId="0" xfId="26" applyNumberFormat="1" applyFont="1" applyBorder="1"/>
    <xf numFmtId="165" fontId="26" fillId="0" borderId="0" xfId="26" applyNumberFormat="1" applyFont="1" applyBorder="1"/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12161265-AC85-456D-9370-0FA45973E245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G10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G.10 </a:t>
            </a:r>
            <a:r>
              <a:rPr lang="th-TH"/>
              <a:t>น้ำแม่ลาว บ้านหนองผำ อ.แม่สรวย จ.เชียงราย</a:t>
            </a:r>
          </a:p>
        </c:rich>
      </c:tx>
      <c:layout>
        <c:manualLayout>
          <c:xMode val="edge"/>
          <c:yMode val="edge"/>
          <c:x val="0.26082130965593786"/>
          <c:y val="3.0995106035889071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99889012208657"/>
          <c:y val="0.2463295269168026"/>
          <c:w val="0.77358490566037741"/>
          <c:h val="0.5872756933115823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5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09-44D5-B560-B2A5CC1A90A1}"/>
                </c:ext>
              </c:extLst>
            </c:dLbl>
            <c:dLbl>
              <c:idx val="1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5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9-44D5-B560-B2A5CC1A90A1}"/>
                </c:ext>
              </c:extLst>
            </c:dLbl>
            <c:dLbl>
              <c:idx val="17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5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9-44D5-B560-B2A5CC1A90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G.10'!$A$9:$A$29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G.10'!$Q$9:$Q$29</c:f>
              <c:numCache>
                <c:formatCode>0.00</c:formatCode>
                <c:ptCount val="21"/>
                <c:pt idx="0">
                  <c:v>4.76</c:v>
                </c:pt>
                <c:pt idx="1">
                  <c:v>3.71</c:v>
                </c:pt>
                <c:pt idx="2">
                  <c:v>4.1100000000000003</c:v>
                </c:pt>
                <c:pt idx="3">
                  <c:v>2.65</c:v>
                </c:pt>
                <c:pt idx="4">
                  <c:v>2.85</c:v>
                </c:pt>
                <c:pt idx="5">
                  <c:v>2.4370000000000118</c:v>
                </c:pt>
                <c:pt idx="6">
                  <c:v>3.2799999999999727</c:v>
                </c:pt>
                <c:pt idx="7">
                  <c:v>2.8499999999999659</c:v>
                </c:pt>
                <c:pt idx="8">
                  <c:v>3.2400000000000091</c:v>
                </c:pt>
                <c:pt idx="9">
                  <c:v>1.9599999999999795</c:v>
                </c:pt>
                <c:pt idx="10">
                  <c:v>2.0469999999999686</c:v>
                </c:pt>
                <c:pt idx="11">
                  <c:v>3.0999999999999659</c:v>
                </c:pt>
                <c:pt idx="12">
                  <c:v>1.3000000000000114</c:v>
                </c:pt>
                <c:pt idx="13">
                  <c:v>2.5469999999999686</c:v>
                </c:pt>
                <c:pt idx="14">
                  <c:v>3.5999999999999659</c:v>
                </c:pt>
                <c:pt idx="15">
                  <c:v>3.5269999999999868</c:v>
                </c:pt>
                <c:pt idx="16">
                  <c:v>3.2199999999999704</c:v>
                </c:pt>
                <c:pt idx="17">
                  <c:v>4.1599999999999682</c:v>
                </c:pt>
                <c:pt idx="18" formatCode="General">
                  <c:v>2.339999999999975</c:v>
                </c:pt>
                <c:pt idx="19" formatCode="General">
                  <c:v>3.71</c:v>
                </c:pt>
                <c:pt idx="20" formatCode="General">
                  <c:v>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09-44D5-B560-B2A5CC1A90A1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C0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G.10'!$A$9:$A$29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G.10'!$R$9:$R$29</c:f>
              <c:numCache>
                <c:formatCode>0.00</c:formatCode>
                <c:ptCount val="21"/>
                <c:pt idx="0">
                  <c:v>0.21</c:v>
                </c:pt>
                <c:pt idx="1">
                  <c:v>0.16</c:v>
                </c:pt>
                <c:pt idx="2">
                  <c:v>0.1</c:v>
                </c:pt>
                <c:pt idx="3">
                  <c:v>0.16</c:v>
                </c:pt>
                <c:pt idx="4">
                  <c:v>0.16</c:v>
                </c:pt>
                <c:pt idx="5">
                  <c:v>0.15699999999998226</c:v>
                </c:pt>
                <c:pt idx="6">
                  <c:v>0.18999999999999773</c:v>
                </c:pt>
                <c:pt idx="7">
                  <c:v>1.9000000000005457E-2</c:v>
                </c:pt>
                <c:pt idx="8">
                  <c:v>0.18899999999996453</c:v>
                </c:pt>
                <c:pt idx="9">
                  <c:v>0.11899999999997135</c:v>
                </c:pt>
                <c:pt idx="10">
                  <c:v>-4.3000000000006366E-2</c:v>
                </c:pt>
                <c:pt idx="11">
                  <c:v>1.999999999998181E-2</c:v>
                </c:pt>
                <c:pt idx="12">
                  <c:v>-0.42000000000001592</c:v>
                </c:pt>
                <c:pt idx="13">
                  <c:v>-0.53000000000002956</c:v>
                </c:pt>
                <c:pt idx="14">
                  <c:v>-0.31999999999999318</c:v>
                </c:pt>
                <c:pt idx="15">
                  <c:v>5.6999999999959527E-2</c:v>
                </c:pt>
                <c:pt idx="16">
                  <c:v>-0.35300000000000864</c:v>
                </c:pt>
                <c:pt idx="17">
                  <c:v>-0.5</c:v>
                </c:pt>
                <c:pt idx="18" formatCode="General">
                  <c:v>-0.31000000000000227</c:v>
                </c:pt>
                <c:pt idx="19" formatCode="General">
                  <c:v>-7.0000000000000007E-2</c:v>
                </c:pt>
                <c:pt idx="20" formatCode="General">
                  <c:v>-0.38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9-44D5-B560-B2A5CC1A9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0494064"/>
        <c:axId val="1"/>
      </c:barChart>
      <c:catAx>
        <c:axId val="122049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2819089900111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3.3296337402885681E-3"/>
              <c:y val="0.44208809135399674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220494064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450244698205547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G.10 </a:t>
            </a:r>
            <a:r>
              <a:rPr lang="th-TH"/>
              <a:t>น้ำแม่ลาว บ้านหนองผำ อ.แม่สรวย จ.เชียงราย</a:t>
            </a:r>
          </a:p>
        </c:rich>
      </c:tx>
      <c:layout>
        <c:manualLayout>
          <c:xMode val="edge"/>
          <c:yMode val="edge"/>
          <c:x val="0.28024819027921405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9513960703206"/>
          <c:y val="0.21525423728813559"/>
          <c:w val="0.76835573940020685"/>
          <c:h val="0.589830508474576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5E-4D87-A4F1-10B7F8740A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G.10'!$A$9:$A$29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G.10'!$C$9:$C$29</c:f>
              <c:numCache>
                <c:formatCode>0.00</c:formatCode>
                <c:ptCount val="21"/>
                <c:pt idx="0">
                  <c:v>320.74</c:v>
                </c:pt>
                <c:pt idx="1">
                  <c:v>196.1</c:v>
                </c:pt>
                <c:pt idx="2">
                  <c:v>221.7</c:v>
                </c:pt>
                <c:pt idx="3">
                  <c:v>179.3</c:v>
                </c:pt>
                <c:pt idx="4">
                  <c:v>203.05</c:v>
                </c:pt>
                <c:pt idx="5">
                  <c:v>162.94</c:v>
                </c:pt>
                <c:pt idx="6">
                  <c:v>339.77</c:v>
                </c:pt>
                <c:pt idx="7">
                  <c:v>265.91000000000003</c:v>
                </c:pt>
                <c:pt idx="8">
                  <c:v>339.21</c:v>
                </c:pt>
                <c:pt idx="9">
                  <c:v>134.85</c:v>
                </c:pt>
                <c:pt idx="10">
                  <c:v>136</c:v>
                </c:pt>
                <c:pt idx="11">
                  <c:v>187.3</c:v>
                </c:pt>
                <c:pt idx="12">
                  <c:v>69.930000000000007</c:v>
                </c:pt>
                <c:pt idx="13">
                  <c:v>147.26</c:v>
                </c:pt>
                <c:pt idx="14">
                  <c:v>219.95</c:v>
                </c:pt>
                <c:pt idx="15">
                  <c:v>257</c:v>
                </c:pt>
                <c:pt idx="16">
                  <c:v>201.65</c:v>
                </c:pt>
                <c:pt idx="17">
                  <c:v>293.42</c:v>
                </c:pt>
                <c:pt idx="18">
                  <c:v>103.36</c:v>
                </c:pt>
                <c:pt idx="19">
                  <c:v>232.82</c:v>
                </c:pt>
                <c:pt idx="20">
                  <c:v>201.2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E-4D87-A4F1-10B7F8740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0479184"/>
        <c:axId val="1"/>
      </c:barChart>
      <c:catAx>
        <c:axId val="122047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3971044467425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7580144777662874E-2"/>
              <c:y val="0.340677966101694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220479184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G.10 </a:t>
            </a:r>
            <a:r>
              <a:rPr lang="th-TH"/>
              <a:t>น้ำแม่ลาว บ้านหนองผำ อ.แม่สรวย จ.เชียงราย</a:t>
            </a:r>
          </a:p>
        </c:rich>
      </c:tx>
      <c:layout>
        <c:manualLayout>
          <c:xMode val="edge"/>
          <c:yMode val="edge"/>
          <c:x val="0.28024819027921405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213029989659"/>
          <c:y val="0.21525423728813559"/>
          <c:w val="0.77662874870734233"/>
          <c:h val="0.5898305084745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G.10'!$A$9:$A$29</c:f>
              <c:numCache>
                <c:formatCode>General</c:formatCod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'Data G.10'!$I$9:$I$29</c:f>
              <c:numCache>
                <c:formatCode>0.00</c:formatCode>
                <c:ptCount val="21"/>
                <c:pt idx="0">
                  <c:v>6.64</c:v>
                </c:pt>
                <c:pt idx="1">
                  <c:v>5.58</c:v>
                </c:pt>
                <c:pt idx="2">
                  <c:v>3</c:v>
                </c:pt>
                <c:pt idx="3">
                  <c:v>4.4800000000000004</c:v>
                </c:pt>
                <c:pt idx="4">
                  <c:v>6</c:v>
                </c:pt>
                <c:pt idx="5">
                  <c:v>5.22</c:v>
                </c:pt>
                <c:pt idx="6">
                  <c:v>7.1</c:v>
                </c:pt>
                <c:pt idx="7">
                  <c:v>1.08</c:v>
                </c:pt>
                <c:pt idx="8">
                  <c:v>3.3</c:v>
                </c:pt>
                <c:pt idx="9">
                  <c:v>6.9</c:v>
                </c:pt>
                <c:pt idx="10">
                  <c:v>6.25</c:v>
                </c:pt>
                <c:pt idx="11">
                  <c:v>6.8</c:v>
                </c:pt>
                <c:pt idx="12">
                  <c:v>0.8</c:v>
                </c:pt>
                <c:pt idx="13">
                  <c:v>0.54</c:v>
                </c:pt>
                <c:pt idx="14">
                  <c:v>2.2000000000000002</c:v>
                </c:pt>
                <c:pt idx="15">
                  <c:v>10.02</c:v>
                </c:pt>
                <c:pt idx="16">
                  <c:v>1.3</c:v>
                </c:pt>
                <c:pt idx="17">
                  <c:v>1.23</c:v>
                </c:pt>
                <c:pt idx="18">
                  <c:v>3.08</c:v>
                </c:pt>
                <c:pt idx="19">
                  <c:v>7.5</c:v>
                </c:pt>
                <c:pt idx="20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0-47A3-8F5D-BECCBC4D4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20491664"/>
        <c:axId val="1"/>
      </c:barChart>
      <c:catAx>
        <c:axId val="122049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7580144777662874E-2"/>
              <c:y val="0.340677966101694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220491664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70-4206-9F84-13F6F922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325600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70-4206-9F84-13F6F9220934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70-4206-9F84-13F6F9220934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70-4206-9F84-13F6F922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6432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164325600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5DA9E8-362A-B0E7-D894-4618C2341E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631900-DAF4-A359-EDB1-F7D3AA4C529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55CB24-E781-6000-D469-0439BA5B2D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CC72E1F4-B276-45D5-2192-8CF871834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37"/>
  <sheetViews>
    <sheetView tabSelected="1" topLeftCell="A21" workbookViewId="0">
      <selection activeCell="M36" sqref="M36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6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9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6" customWidth="1"/>
    <col min="15" max="16" width="6.83203125" style="6" customWidth="1"/>
    <col min="17" max="18" width="10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0" ht="6" customHeight="1" x14ac:dyDescent="0.45">
      <c r="A2" s="5"/>
      <c r="D2" s="7"/>
      <c r="G2" s="7"/>
      <c r="I2" s="8"/>
      <c r="J2" s="9"/>
      <c r="K2" s="10"/>
      <c r="L2" s="10"/>
    </row>
    <row r="3" spans="1:40" ht="23.25" customHeight="1" x14ac:dyDescent="0.5">
      <c r="A3" s="49" t="s">
        <v>2</v>
      </c>
      <c r="B3" s="50"/>
      <c r="C3" s="50"/>
      <c r="D3" s="51"/>
      <c r="E3" s="50"/>
      <c r="F3" s="50"/>
      <c r="G3" s="51"/>
      <c r="H3" s="50"/>
      <c r="I3" s="50"/>
      <c r="J3" s="52"/>
      <c r="K3" s="53"/>
      <c r="L3" s="54" t="s">
        <v>3</v>
      </c>
      <c r="M3" s="52"/>
      <c r="N3" s="50"/>
      <c r="O3" s="50"/>
      <c r="P3" s="12"/>
      <c r="AM3" s="13">
        <v>37975</v>
      </c>
      <c r="AN3" s="10">
        <v>837.23</v>
      </c>
    </row>
    <row r="4" spans="1:40" ht="22.5" customHeight="1" x14ac:dyDescent="0.45">
      <c r="A4" s="14" t="s">
        <v>4</v>
      </c>
      <c r="B4" s="55"/>
      <c r="C4" s="55"/>
      <c r="D4" s="51"/>
      <c r="E4" s="50"/>
      <c r="F4" s="50"/>
      <c r="G4" s="51"/>
      <c r="H4" s="50"/>
      <c r="I4" s="56"/>
      <c r="J4" s="57"/>
      <c r="K4" s="53"/>
      <c r="L4" s="53"/>
      <c r="M4" s="52"/>
      <c r="N4" s="50"/>
      <c r="O4" s="50"/>
      <c r="P4" s="12"/>
      <c r="Q4" s="1">
        <v>433.47300000000001</v>
      </c>
      <c r="AM4" s="13">
        <v>38342</v>
      </c>
      <c r="AN4" s="15">
        <v>1195.729</v>
      </c>
    </row>
    <row r="5" spans="1:40" x14ac:dyDescent="0.45">
      <c r="A5" s="58"/>
      <c r="B5" s="59" t="s">
        <v>5</v>
      </c>
      <c r="C5" s="59"/>
      <c r="D5" s="60"/>
      <c r="E5" s="61"/>
      <c r="F5" s="61"/>
      <c r="G5" s="62"/>
      <c r="H5" s="63" t="s">
        <v>6</v>
      </c>
      <c r="I5" s="61"/>
      <c r="J5" s="64"/>
      <c r="K5" s="61"/>
      <c r="L5" s="61"/>
      <c r="M5" s="65"/>
      <c r="N5" s="66" t="s">
        <v>7</v>
      </c>
      <c r="O5" s="67"/>
      <c r="P5" s="12"/>
      <c r="AM5" s="13">
        <v>38709</v>
      </c>
      <c r="AN5" s="10">
        <v>881.64719999999988</v>
      </c>
    </row>
    <row r="6" spans="1:40" x14ac:dyDescent="0.45">
      <c r="A6" s="68" t="s">
        <v>8</v>
      </c>
      <c r="B6" s="69" t="s">
        <v>9</v>
      </c>
      <c r="C6" s="70"/>
      <c r="D6" s="71"/>
      <c r="E6" s="69" t="s">
        <v>10</v>
      </c>
      <c r="F6" s="69"/>
      <c r="G6" s="71"/>
      <c r="H6" s="69" t="s">
        <v>9</v>
      </c>
      <c r="I6" s="69"/>
      <c r="J6" s="71"/>
      <c r="K6" s="69" t="s">
        <v>10</v>
      </c>
      <c r="L6" s="69"/>
      <c r="M6" s="72"/>
      <c r="N6" s="73" t="s">
        <v>1</v>
      </c>
      <c r="O6" s="74"/>
      <c r="P6" s="16"/>
      <c r="AM6" s="13">
        <v>39076</v>
      </c>
      <c r="AN6" s="10">
        <v>940.95129599999996</v>
      </c>
    </row>
    <row r="7" spans="1:40" s="6" customFormat="1" x14ac:dyDescent="0.45">
      <c r="A7" s="75" t="s">
        <v>11</v>
      </c>
      <c r="B7" s="76" t="s">
        <v>12</v>
      </c>
      <c r="C7" s="76" t="s">
        <v>13</v>
      </c>
      <c r="D7" s="77" t="s">
        <v>14</v>
      </c>
      <c r="E7" s="78" t="s">
        <v>12</v>
      </c>
      <c r="F7" s="76" t="s">
        <v>13</v>
      </c>
      <c r="G7" s="77" t="s">
        <v>14</v>
      </c>
      <c r="H7" s="76" t="s">
        <v>12</v>
      </c>
      <c r="I7" s="78" t="s">
        <v>13</v>
      </c>
      <c r="J7" s="77" t="s">
        <v>14</v>
      </c>
      <c r="K7" s="79" t="s">
        <v>12</v>
      </c>
      <c r="L7" s="79" t="s">
        <v>13</v>
      </c>
      <c r="M7" s="80" t="s">
        <v>14</v>
      </c>
      <c r="N7" s="79" t="s">
        <v>13</v>
      </c>
      <c r="O7" s="79" t="s">
        <v>15</v>
      </c>
      <c r="P7" s="17"/>
      <c r="AM7" s="13">
        <v>39443</v>
      </c>
      <c r="AN7" s="10">
        <v>926.93</v>
      </c>
    </row>
    <row r="8" spans="1:40" x14ac:dyDescent="0.45">
      <c r="A8" s="81"/>
      <c r="B8" s="82" t="s">
        <v>16</v>
      </c>
      <c r="C8" s="83" t="s">
        <v>17</v>
      </c>
      <c r="D8" s="84"/>
      <c r="E8" s="82" t="s">
        <v>16</v>
      </c>
      <c r="F8" s="83" t="s">
        <v>17</v>
      </c>
      <c r="G8" s="84"/>
      <c r="H8" s="82" t="s">
        <v>16</v>
      </c>
      <c r="I8" s="83" t="s">
        <v>17</v>
      </c>
      <c r="J8" s="85"/>
      <c r="K8" s="82" t="s">
        <v>16</v>
      </c>
      <c r="L8" s="83" t="s">
        <v>17</v>
      </c>
      <c r="M8" s="86"/>
      <c r="N8" s="83" t="s">
        <v>18</v>
      </c>
      <c r="O8" s="82" t="s">
        <v>17</v>
      </c>
      <c r="P8" s="18"/>
      <c r="Q8" s="48" t="s">
        <v>5</v>
      </c>
      <c r="R8" s="48" t="s">
        <v>6</v>
      </c>
      <c r="AM8" s="13">
        <v>39810</v>
      </c>
      <c r="AN8" s="19">
        <v>990.4</v>
      </c>
    </row>
    <row r="9" spans="1:40" x14ac:dyDescent="0.45">
      <c r="A9" s="87">
        <v>2546</v>
      </c>
      <c r="B9" s="88">
        <v>438.23</v>
      </c>
      <c r="C9" s="21">
        <v>320.74</v>
      </c>
      <c r="D9" s="22">
        <v>38606</v>
      </c>
      <c r="E9" s="23">
        <f>$Q$4+R9</f>
        <v>433.68299999999999</v>
      </c>
      <c r="F9" s="21">
        <v>299.08</v>
      </c>
      <c r="G9" s="24">
        <v>38606</v>
      </c>
      <c r="H9" s="23">
        <v>433.68</v>
      </c>
      <c r="I9" s="21">
        <v>6.64</v>
      </c>
      <c r="J9" s="24">
        <v>38422</v>
      </c>
      <c r="K9" s="23">
        <f>$Q$4+U9</f>
        <v>433.47300000000001</v>
      </c>
      <c r="L9" s="21">
        <v>6.64</v>
      </c>
      <c r="M9" s="24">
        <v>38422</v>
      </c>
      <c r="N9" s="20">
        <v>837.23</v>
      </c>
      <c r="O9" s="25">
        <v>26.48</v>
      </c>
      <c r="P9" s="18"/>
      <c r="Q9" s="6">
        <v>4.76</v>
      </c>
      <c r="R9" s="6">
        <v>0.21</v>
      </c>
      <c r="T9" s="6"/>
      <c r="U9" s="6"/>
      <c r="AM9" s="13">
        <v>40177</v>
      </c>
      <c r="AN9" s="19">
        <v>907.21</v>
      </c>
    </row>
    <row r="10" spans="1:40" x14ac:dyDescent="0.45">
      <c r="A10" s="87">
        <v>2547</v>
      </c>
      <c r="B10" s="20">
        <v>437.18</v>
      </c>
      <c r="C10" s="21">
        <v>196.1</v>
      </c>
      <c r="D10" s="22">
        <v>38252</v>
      </c>
      <c r="E10" s="23">
        <f>$Q$4+R10</f>
        <v>433.63300000000004</v>
      </c>
      <c r="F10" s="21">
        <v>191.7</v>
      </c>
      <c r="G10" s="24">
        <v>38247</v>
      </c>
      <c r="H10" s="23">
        <v>433.63</v>
      </c>
      <c r="I10" s="21">
        <v>5.58</v>
      </c>
      <c r="J10" s="24">
        <v>38253</v>
      </c>
      <c r="K10" s="23">
        <f>$Q$4+U10</f>
        <v>433.47300000000001</v>
      </c>
      <c r="L10" s="21">
        <v>5.58</v>
      </c>
      <c r="M10" s="24">
        <v>38253</v>
      </c>
      <c r="N10" s="89">
        <v>1195.729</v>
      </c>
      <c r="O10" s="90">
        <f>+N10*0.0317097</f>
        <v>37.916207871300003</v>
      </c>
      <c r="P10" s="18"/>
      <c r="Q10" s="6">
        <v>3.71</v>
      </c>
      <c r="R10" s="6">
        <v>0.16</v>
      </c>
      <c r="T10" s="6"/>
      <c r="U10" s="6"/>
      <c r="AM10" s="13">
        <v>40179</v>
      </c>
      <c r="AN10" s="1">
        <v>882.79</v>
      </c>
    </row>
    <row r="11" spans="1:40" x14ac:dyDescent="0.45">
      <c r="A11" s="87">
        <v>2548</v>
      </c>
      <c r="B11" s="20">
        <v>437.58</v>
      </c>
      <c r="C11" s="21">
        <v>221.7</v>
      </c>
      <c r="D11" s="24">
        <v>38944</v>
      </c>
      <c r="E11" s="23">
        <f>$Q$4+R11</f>
        <v>433.57300000000004</v>
      </c>
      <c r="F11" s="21">
        <v>221.7</v>
      </c>
      <c r="G11" s="24">
        <v>38944</v>
      </c>
      <c r="H11" s="23">
        <v>433.57</v>
      </c>
      <c r="I11" s="21">
        <v>3</v>
      </c>
      <c r="J11" s="24">
        <v>38839</v>
      </c>
      <c r="K11" s="23">
        <f>$Q$4+U11</f>
        <v>433.47300000000001</v>
      </c>
      <c r="L11" s="21">
        <v>3</v>
      </c>
      <c r="M11" s="24">
        <v>38839</v>
      </c>
      <c r="N11" s="20">
        <v>881.64719999999988</v>
      </c>
      <c r="O11" s="25">
        <v>28.110881542699733</v>
      </c>
      <c r="P11" s="18"/>
      <c r="Q11" s="6">
        <v>4.1100000000000003</v>
      </c>
      <c r="R11" s="6">
        <v>0.1</v>
      </c>
      <c r="T11" s="6"/>
      <c r="U11" s="6"/>
    </row>
    <row r="12" spans="1:40" x14ac:dyDescent="0.45">
      <c r="A12" s="87">
        <v>2549</v>
      </c>
      <c r="B12" s="20">
        <v>436.12</v>
      </c>
      <c r="C12" s="21">
        <v>179.3</v>
      </c>
      <c r="D12" s="22">
        <v>267</v>
      </c>
      <c r="E12" s="23">
        <f>$Q$4+R12</f>
        <v>433.63300000000004</v>
      </c>
      <c r="F12" s="21">
        <v>175.7</v>
      </c>
      <c r="G12" s="22">
        <v>267</v>
      </c>
      <c r="H12" s="23">
        <v>433.63</v>
      </c>
      <c r="I12" s="21">
        <v>4.4800000000000004</v>
      </c>
      <c r="J12" s="22">
        <v>109</v>
      </c>
      <c r="K12" s="23">
        <f>$Q$4+U12</f>
        <v>433.47300000000001</v>
      </c>
      <c r="L12" s="21">
        <v>4.4800000000000004</v>
      </c>
      <c r="M12" s="22">
        <v>108</v>
      </c>
      <c r="N12" s="23">
        <v>940.95129599999996</v>
      </c>
      <c r="O12" s="25">
        <v>29.837283310771198</v>
      </c>
      <c r="P12" s="18"/>
      <c r="Q12" s="6">
        <v>2.65</v>
      </c>
      <c r="R12" s="6">
        <v>0.16</v>
      </c>
      <c r="T12" s="6"/>
      <c r="U12" s="6"/>
    </row>
    <row r="13" spans="1:40" x14ac:dyDescent="0.45">
      <c r="A13" s="87">
        <v>2550</v>
      </c>
      <c r="B13" s="20">
        <v>436.32</v>
      </c>
      <c r="C13" s="21">
        <v>203.05</v>
      </c>
      <c r="D13" s="22">
        <v>274</v>
      </c>
      <c r="E13" s="23">
        <f>$Q$4+R13</f>
        <v>433.63300000000004</v>
      </c>
      <c r="F13" s="21">
        <v>201.15</v>
      </c>
      <c r="G13" s="22">
        <v>274</v>
      </c>
      <c r="H13" s="23">
        <v>433.63</v>
      </c>
      <c r="I13" s="21">
        <v>6</v>
      </c>
      <c r="J13" s="22">
        <v>117</v>
      </c>
      <c r="K13" s="23">
        <f>$Q$4+U13</f>
        <v>433.47300000000001</v>
      </c>
      <c r="L13" s="21">
        <v>6</v>
      </c>
      <c r="M13" s="22">
        <v>117</v>
      </c>
      <c r="N13" s="23">
        <v>926.93</v>
      </c>
      <c r="O13" s="25">
        <f t="shared" ref="O13:O22" si="0">N13*0.0317097</f>
        <v>29.392672220999998</v>
      </c>
      <c r="P13" s="18"/>
      <c r="Q13" s="6">
        <v>2.85</v>
      </c>
      <c r="R13" s="6">
        <v>0.16</v>
      </c>
      <c r="T13" s="6"/>
      <c r="U13" s="6"/>
    </row>
    <row r="14" spans="1:40" x14ac:dyDescent="0.45">
      <c r="A14" s="87">
        <v>2551</v>
      </c>
      <c r="B14" s="20">
        <v>435.91</v>
      </c>
      <c r="C14" s="21">
        <v>162.94</v>
      </c>
      <c r="D14" s="22">
        <v>251</v>
      </c>
      <c r="E14" s="23">
        <v>435.85</v>
      </c>
      <c r="F14" s="21">
        <v>157.80000000000001</v>
      </c>
      <c r="G14" s="22">
        <v>251</v>
      </c>
      <c r="H14" s="23">
        <v>433.63</v>
      </c>
      <c r="I14" s="21">
        <v>5.22</v>
      </c>
      <c r="J14" s="22">
        <v>113</v>
      </c>
      <c r="K14" s="23">
        <v>433.64</v>
      </c>
      <c r="L14" s="21">
        <v>5.59</v>
      </c>
      <c r="M14" s="24">
        <v>113</v>
      </c>
      <c r="N14" s="20">
        <v>990.4</v>
      </c>
      <c r="O14" s="25">
        <f t="shared" si="0"/>
        <v>31.405286879999998</v>
      </c>
      <c r="P14" s="18"/>
      <c r="Q14" s="6">
        <v>2.4370000000000118</v>
      </c>
      <c r="R14" s="6">
        <v>0.15699999999998226</v>
      </c>
      <c r="S14" s="6"/>
      <c r="T14" s="6"/>
      <c r="U14" s="6"/>
    </row>
    <row r="15" spans="1:40" x14ac:dyDescent="0.45">
      <c r="A15" s="46">
        <v>2552</v>
      </c>
      <c r="B15" s="20">
        <v>436.75</v>
      </c>
      <c r="C15" s="27">
        <v>339.77</v>
      </c>
      <c r="D15" s="22">
        <v>263</v>
      </c>
      <c r="E15" s="23">
        <v>436.38</v>
      </c>
      <c r="F15" s="21">
        <v>278.89999999999998</v>
      </c>
      <c r="G15" s="22">
        <v>263</v>
      </c>
      <c r="H15" s="23">
        <v>433.66</v>
      </c>
      <c r="I15" s="21">
        <v>7.1</v>
      </c>
      <c r="J15" s="22">
        <v>130</v>
      </c>
      <c r="K15" s="23">
        <v>433.67</v>
      </c>
      <c r="L15" s="21">
        <v>7.45</v>
      </c>
      <c r="M15" s="24">
        <v>130</v>
      </c>
      <c r="N15" s="20">
        <v>907.21</v>
      </c>
      <c r="O15" s="25">
        <f t="shared" si="0"/>
        <v>28.767356937000002</v>
      </c>
      <c r="P15" s="18"/>
      <c r="Q15" s="6">
        <v>3.2799999999999727</v>
      </c>
      <c r="R15" s="6">
        <v>0.18999999999999773</v>
      </c>
      <c r="T15" s="6"/>
    </row>
    <row r="16" spans="1:40" x14ac:dyDescent="0.45">
      <c r="A16" s="87">
        <v>2553</v>
      </c>
      <c r="B16" s="20">
        <v>436.32</v>
      </c>
      <c r="C16" s="21">
        <v>265.91000000000003</v>
      </c>
      <c r="D16" s="22">
        <v>40472</v>
      </c>
      <c r="E16" s="23">
        <v>436.09899999999999</v>
      </c>
      <c r="F16" s="21">
        <v>230</v>
      </c>
      <c r="G16" s="24">
        <v>40472</v>
      </c>
      <c r="H16" s="20">
        <v>433.49</v>
      </c>
      <c r="I16" s="21">
        <v>1.08</v>
      </c>
      <c r="J16" s="22">
        <v>40350</v>
      </c>
      <c r="K16" s="23">
        <v>433.49599999999998</v>
      </c>
      <c r="L16" s="21">
        <v>1.2</v>
      </c>
      <c r="M16" s="24">
        <v>40350</v>
      </c>
      <c r="N16" s="20">
        <v>882.79</v>
      </c>
      <c r="O16" s="25">
        <f t="shared" si="0"/>
        <v>27.993006062999999</v>
      </c>
      <c r="P16" s="18"/>
      <c r="Q16" s="6">
        <v>2.8499999999999659</v>
      </c>
      <c r="R16" s="6">
        <v>1.9000000000005457E-2</v>
      </c>
      <c r="T16" s="6"/>
    </row>
    <row r="17" spans="1:20" x14ac:dyDescent="0.45">
      <c r="A17" s="46">
        <v>2554</v>
      </c>
      <c r="B17" s="20">
        <v>436.71</v>
      </c>
      <c r="C17" s="21">
        <v>339.21</v>
      </c>
      <c r="D17" s="22">
        <v>40782</v>
      </c>
      <c r="E17" s="23">
        <v>436.63499999999999</v>
      </c>
      <c r="F17" s="21">
        <v>325.10000000000002</v>
      </c>
      <c r="G17" s="24">
        <v>40783</v>
      </c>
      <c r="H17" s="20">
        <v>433.66</v>
      </c>
      <c r="I17" s="21">
        <v>3.3</v>
      </c>
      <c r="J17" s="22">
        <v>40602</v>
      </c>
      <c r="K17" s="23">
        <v>433.66300000000001</v>
      </c>
      <c r="L17" s="21">
        <v>3.3</v>
      </c>
      <c r="M17" s="24">
        <v>40602</v>
      </c>
      <c r="N17" s="20">
        <v>1923.55</v>
      </c>
      <c r="O17" s="25">
        <f t="shared" si="0"/>
        <v>60.995193434999997</v>
      </c>
      <c r="P17" s="18"/>
      <c r="Q17" s="6">
        <v>3.2400000000000091</v>
      </c>
      <c r="R17" s="6">
        <v>0.18899999999996453</v>
      </c>
      <c r="T17" s="6"/>
    </row>
    <row r="18" spans="1:20" x14ac:dyDescent="0.45">
      <c r="A18" s="87">
        <v>2555</v>
      </c>
      <c r="B18" s="20">
        <v>435.43</v>
      </c>
      <c r="C18" s="21">
        <v>134.85</v>
      </c>
      <c r="D18" s="22">
        <v>41167</v>
      </c>
      <c r="E18" s="23">
        <v>435.35</v>
      </c>
      <c r="F18" s="21">
        <v>127.25</v>
      </c>
      <c r="G18" s="24">
        <v>41163</v>
      </c>
      <c r="H18" s="20">
        <v>433.59</v>
      </c>
      <c r="I18" s="21">
        <v>6.9</v>
      </c>
      <c r="J18" s="22">
        <v>41079</v>
      </c>
      <c r="K18" s="23">
        <v>433.59300000000002</v>
      </c>
      <c r="L18" s="21">
        <v>6.9</v>
      </c>
      <c r="M18" s="24">
        <v>41079</v>
      </c>
      <c r="N18" s="20">
        <v>713.83</v>
      </c>
      <c r="O18" s="25">
        <f t="shared" si="0"/>
        <v>22.635335151000003</v>
      </c>
      <c r="P18" s="18"/>
      <c r="Q18" s="6">
        <v>1.9599999999999795</v>
      </c>
      <c r="R18" s="6">
        <v>0.11899999999997135</v>
      </c>
      <c r="T18" s="6"/>
    </row>
    <row r="19" spans="1:20" x14ac:dyDescent="0.45">
      <c r="A19" s="46">
        <v>2556</v>
      </c>
      <c r="B19" s="20">
        <v>435.52</v>
      </c>
      <c r="C19" s="21">
        <v>136</v>
      </c>
      <c r="D19" s="22">
        <v>41545</v>
      </c>
      <c r="E19" s="23">
        <v>435.46</v>
      </c>
      <c r="F19" s="21">
        <v>130</v>
      </c>
      <c r="G19" s="24">
        <v>41545</v>
      </c>
      <c r="H19" s="20">
        <v>433.43</v>
      </c>
      <c r="I19" s="21">
        <v>6.25</v>
      </c>
      <c r="J19" s="22">
        <v>41427</v>
      </c>
      <c r="K19" s="23">
        <v>433.43</v>
      </c>
      <c r="L19" s="21">
        <v>6.25</v>
      </c>
      <c r="M19" s="24">
        <v>41427</v>
      </c>
      <c r="N19" s="20">
        <v>795.16</v>
      </c>
      <c r="O19" s="25">
        <f t="shared" si="0"/>
        <v>25.214285052000001</v>
      </c>
      <c r="P19" s="18"/>
      <c r="Q19" s="6">
        <v>2.0469999999999686</v>
      </c>
      <c r="R19" s="6">
        <v>-4.3000000000006366E-2</v>
      </c>
      <c r="T19" s="6"/>
    </row>
    <row r="20" spans="1:20" x14ac:dyDescent="0.45">
      <c r="A20" s="87">
        <v>2557</v>
      </c>
      <c r="B20" s="20">
        <v>436.57</v>
      </c>
      <c r="C20" s="21">
        <v>187.3</v>
      </c>
      <c r="D20" s="22">
        <v>41881</v>
      </c>
      <c r="E20" s="23">
        <v>436.46</v>
      </c>
      <c r="F20" s="21">
        <v>177.4</v>
      </c>
      <c r="G20" s="24">
        <v>41912</v>
      </c>
      <c r="H20" s="20">
        <v>433.49</v>
      </c>
      <c r="I20" s="21">
        <v>6.8</v>
      </c>
      <c r="J20" s="22">
        <v>41687</v>
      </c>
      <c r="K20" s="23">
        <v>433.50299999999999</v>
      </c>
      <c r="L20" s="21">
        <v>7</v>
      </c>
      <c r="M20" s="24">
        <v>41687</v>
      </c>
      <c r="N20" s="20">
        <v>683.7</v>
      </c>
      <c r="O20" s="25">
        <f t="shared" si="0"/>
        <v>21.679921890000003</v>
      </c>
      <c r="P20" s="18"/>
      <c r="Q20" s="6">
        <v>3.0999999999999659</v>
      </c>
      <c r="R20" s="6">
        <v>1.999999999998181E-2</v>
      </c>
    </row>
    <row r="21" spans="1:20" x14ac:dyDescent="0.45">
      <c r="A21" s="46">
        <v>2558</v>
      </c>
      <c r="B21" s="20">
        <v>434.77</v>
      </c>
      <c r="C21" s="21">
        <v>69.930000000000007</v>
      </c>
      <c r="D21" s="22">
        <v>42232</v>
      </c>
      <c r="E21" s="23">
        <v>434.56299999999999</v>
      </c>
      <c r="F21" s="21">
        <v>55.76</v>
      </c>
      <c r="G21" s="24">
        <v>42232</v>
      </c>
      <c r="H21" s="20">
        <v>433.05</v>
      </c>
      <c r="I21" s="21">
        <v>0.8</v>
      </c>
      <c r="J21" s="22">
        <v>42081</v>
      </c>
      <c r="K21" s="23">
        <v>433.053</v>
      </c>
      <c r="L21" s="21">
        <v>0.8</v>
      </c>
      <c r="M21" s="24">
        <v>42081</v>
      </c>
      <c r="N21" s="20">
        <v>283.95</v>
      </c>
      <c r="O21" s="25">
        <f t="shared" si="0"/>
        <v>9.0039693149999991</v>
      </c>
      <c r="P21" s="18"/>
      <c r="Q21" s="6">
        <v>1.3000000000000114</v>
      </c>
      <c r="R21" s="6">
        <v>-0.42000000000001592</v>
      </c>
    </row>
    <row r="22" spans="1:20" x14ac:dyDescent="0.45">
      <c r="A22" s="87">
        <v>2559</v>
      </c>
      <c r="B22" s="20">
        <v>436.02</v>
      </c>
      <c r="C22" s="21">
        <v>147.26</v>
      </c>
      <c r="D22" s="22">
        <v>42686</v>
      </c>
      <c r="E22" s="23">
        <v>435.733</v>
      </c>
      <c r="F22" s="21">
        <v>123.71</v>
      </c>
      <c r="G22" s="24">
        <v>42686</v>
      </c>
      <c r="H22" s="20">
        <v>432.94</v>
      </c>
      <c r="I22" s="21">
        <v>0.54</v>
      </c>
      <c r="J22" s="22">
        <v>42492</v>
      </c>
      <c r="K22" s="23">
        <v>432.94299999999998</v>
      </c>
      <c r="L22" s="21">
        <v>0.54</v>
      </c>
      <c r="M22" s="24">
        <v>42493</v>
      </c>
      <c r="N22" s="20">
        <v>673.94</v>
      </c>
      <c r="O22" s="25">
        <f t="shared" si="0"/>
        <v>21.370435218000001</v>
      </c>
      <c r="P22" s="18"/>
      <c r="Q22" s="6">
        <v>2.5469999999999686</v>
      </c>
      <c r="R22" s="6">
        <v>-0.53000000000002956</v>
      </c>
    </row>
    <row r="23" spans="1:20" x14ac:dyDescent="0.45">
      <c r="A23" s="46">
        <v>2560</v>
      </c>
      <c r="B23" s="20">
        <v>437.07</v>
      </c>
      <c r="C23" s="21">
        <v>219.95</v>
      </c>
      <c r="D23" s="22">
        <v>42935</v>
      </c>
      <c r="E23" s="23">
        <v>436.71</v>
      </c>
      <c r="F23" s="21">
        <v>190.8</v>
      </c>
      <c r="G23" s="24">
        <v>43300</v>
      </c>
      <c r="H23" s="20">
        <v>433.15</v>
      </c>
      <c r="I23" s="21">
        <v>2.2000000000000002</v>
      </c>
      <c r="J23" s="47">
        <v>43191</v>
      </c>
      <c r="K23" s="23">
        <v>433.15</v>
      </c>
      <c r="L23" s="21">
        <v>2.2000000000000002</v>
      </c>
      <c r="M23" s="24">
        <v>43191</v>
      </c>
      <c r="N23" s="20">
        <v>1111.27</v>
      </c>
      <c r="O23" s="25">
        <v>35.24</v>
      </c>
      <c r="P23" s="18"/>
      <c r="Q23" s="6">
        <v>3.5999999999999659</v>
      </c>
      <c r="R23" s="6">
        <v>-0.31999999999999318</v>
      </c>
      <c r="T23" s="6"/>
    </row>
    <row r="24" spans="1:20" x14ac:dyDescent="0.45">
      <c r="A24" s="46">
        <v>2561</v>
      </c>
      <c r="B24" s="20">
        <v>437</v>
      </c>
      <c r="C24" s="21">
        <v>257</v>
      </c>
      <c r="D24" s="22">
        <v>43331</v>
      </c>
      <c r="E24" s="23">
        <v>436.74</v>
      </c>
      <c r="F24" s="21">
        <v>231.65</v>
      </c>
      <c r="G24" s="24">
        <v>43696</v>
      </c>
      <c r="H24" s="20">
        <v>433.53</v>
      </c>
      <c r="I24" s="21">
        <v>10.02</v>
      </c>
      <c r="J24" s="47">
        <v>43556</v>
      </c>
      <c r="K24" s="23">
        <v>433.53</v>
      </c>
      <c r="L24" s="21">
        <v>10.02</v>
      </c>
      <c r="M24" s="24">
        <v>43556</v>
      </c>
      <c r="N24" s="20">
        <v>1057.56</v>
      </c>
      <c r="O24" s="25">
        <v>33.53</v>
      </c>
      <c r="P24" s="18"/>
      <c r="Q24" s="6">
        <v>3.5269999999999868</v>
      </c>
      <c r="R24" s="6">
        <v>5.6999999999959527E-2</v>
      </c>
    </row>
    <row r="25" spans="1:20" ht="22.5" customHeight="1" x14ac:dyDescent="0.45">
      <c r="A25" s="46">
        <v>2562</v>
      </c>
      <c r="B25" s="20">
        <v>436.69</v>
      </c>
      <c r="C25" s="21">
        <v>201.65</v>
      </c>
      <c r="D25" s="22">
        <v>43701</v>
      </c>
      <c r="E25" s="23">
        <v>436.35</v>
      </c>
      <c r="F25" s="21">
        <v>174</v>
      </c>
      <c r="G25" s="24">
        <v>44067</v>
      </c>
      <c r="H25" s="20">
        <v>433.12</v>
      </c>
      <c r="I25" s="21">
        <v>1.3</v>
      </c>
      <c r="J25" s="47">
        <v>44189</v>
      </c>
      <c r="K25" s="23">
        <v>433.12</v>
      </c>
      <c r="L25" s="21">
        <v>1.3</v>
      </c>
      <c r="M25" s="24">
        <v>44189</v>
      </c>
      <c r="N25" s="20">
        <v>446.77</v>
      </c>
      <c r="O25" s="25">
        <v>14.17</v>
      </c>
      <c r="P25" s="18"/>
      <c r="Q25" s="6">
        <v>3.2199999999999704</v>
      </c>
      <c r="R25" s="6">
        <v>-0.35300000000000864</v>
      </c>
    </row>
    <row r="26" spans="1:20" x14ac:dyDescent="0.45">
      <c r="A26" s="46">
        <v>2563</v>
      </c>
      <c r="B26" s="20">
        <v>437.63</v>
      </c>
      <c r="C26" s="21">
        <v>293.42</v>
      </c>
      <c r="D26" s="22">
        <v>44048</v>
      </c>
      <c r="E26" s="23">
        <v>437.07</v>
      </c>
      <c r="F26" s="21">
        <v>238.82</v>
      </c>
      <c r="G26" s="24">
        <v>44048</v>
      </c>
      <c r="H26" s="20">
        <v>432.97</v>
      </c>
      <c r="I26" s="21">
        <v>1.23</v>
      </c>
      <c r="J26" s="22">
        <v>44188</v>
      </c>
      <c r="K26" s="23">
        <v>433.06</v>
      </c>
      <c r="L26" s="21">
        <v>2.2799999999999998</v>
      </c>
      <c r="M26" s="22">
        <v>44188</v>
      </c>
      <c r="N26" s="23">
        <v>458.12</v>
      </c>
      <c r="O26" s="25">
        <v>14.53</v>
      </c>
      <c r="P26" s="18"/>
      <c r="Q26" s="6">
        <v>4.1599999999999682</v>
      </c>
      <c r="R26" s="6">
        <v>-0.5</v>
      </c>
    </row>
    <row r="27" spans="1:20" x14ac:dyDescent="0.45">
      <c r="A27" s="46">
        <v>2564</v>
      </c>
      <c r="B27" s="91">
        <v>435.81299999999999</v>
      </c>
      <c r="C27" s="92">
        <v>103.36</v>
      </c>
      <c r="D27" s="93">
        <v>44467</v>
      </c>
      <c r="E27" s="94">
        <v>435.65499999999997</v>
      </c>
      <c r="F27" s="92">
        <v>94.7</v>
      </c>
      <c r="G27" s="95">
        <v>44467</v>
      </c>
      <c r="H27" s="91">
        <v>433.16300000000001</v>
      </c>
      <c r="I27" s="92">
        <v>3.08</v>
      </c>
      <c r="J27" s="93">
        <v>242637</v>
      </c>
      <c r="K27" s="94">
        <v>433.16</v>
      </c>
      <c r="L27" s="92">
        <v>3.08</v>
      </c>
      <c r="M27" s="95">
        <v>242637</v>
      </c>
      <c r="N27" s="96">
        <v>569.47</v>
      </c>
      <c r="O27" s="97">
        <f t="shared" ref="O27" si="1">N27*0.0317097</f>
        <v>18.057722859000002</v>
      </c>
      <c r="P27" s="18"/>
      <c r="Q27" s="1">
        <v>2.339999999999975</v>
      </c>
      <c r="R27" s="1">
        <v>-0.31000000000000227</v>
      </c>
    </row>
    <row r="28" spans="1:20" x14ac:dyDescent="0.45">
      <c r="A28" s="46">
        <v>2565</v>
      </c>
      <c r="B28" s="91">
        <v>437.18</v>
      </c>
      <c r="C28" s="92">
        <v>232.82</v>
      </c>
      <c r="D28" s="93">
        <v>45434</v>
      </c>
      <c r="E28" s="94">
        <v>437.03</v>
      </c>
      <c r="F28" s="92">
        <v>220.22</v>
      </c>
      <c r="G28" s="95">
        <v>45434</v>
      </c>
      <c r="H28" s="91">
        <v>433.4</v>
      </c>
      <c r="I28" s="92">
        <v>7.5</v>
      </c>
      <c r="J28" s="93">
        <v>45411</v>
      </c>
      <c r="K28" s="94">
        <v>433.41</v>
      </c>
      <c r="L28" s="92">
        <v>7.75</v>
      </c>
      <c r="M28" s="95">
        <v>45333</v>
      </c>
      <c r="N28" s="96">
        <v>1381.63</v>
      </c>
      <c r="O28" s="97">
        <v>43.81</v>
      </c>
      <c r="P28" s="18"/>
      <c r="Q28" s="1">
        <v>3.71</v>
      </c>
      <c r="R28" s="1">
        <v>-7.0000000000000007E-2</v>
      </c>
    </row>
    <row r="29" spans="1:20" ht="23.1" customHeight="1" x14ac:dyDescent="0.45">
      <c r="A29" s="26">
        <v>2566</v>
      </c>
      <c r="B29" s="28">
        <v>436.86</v>
      </c>
      <c r="C29" s="32">
        <v>201.2</v>
      </c>
      <c r="D29" s="98">
        <v>45551</v>
      </c>
      <c r="E29" s="29">
        <v>436.67</v>
      </c>
      <c r="F29" s="32">
        <v>187.9</v>
      </c>
      <c r="G29" s="99">
        <v>45552</v>
      </c>
      <c r="H29" s="28">
        <v>433.09</v>
      </c>
      <c r="I29" s="32">
        <v>1.19</v>
      </c>
      <c r="J29" s="100">
        <v>45572</v>
      </c>
      <c r="K29" s="29">
        <v>433.2</v>
      </c>
      <c r="L29" s="32">
        <v>3</v>
      </c>
      <c r="M29" s="99">
        <v>45462</v>
      </c>
      <c r="N29" s="28">
        <v>755.37</v>
      </c>
      <c r="O29" s="31">
        <v>23.95</v>
      </c>
      <c r="Q29" s="1">
        <v>3.39</v>
      </c>
      <c r="R29" s="1">
        <v>-0.38</v>
      </c>
    </row>
    <row r="30" spans="1:20" ht="23.1" customHeight="1" x14ac:dyDescent="0.45">
      <c r="A30" s="26"/>
      <c r="B30" s="28"/>
      <c r="C30" s="32"/>
      <c r="D30" s="33"/>
      <c r="E30" s="29"/>
      <c r="F30" s="32"/>
      <c r="G30" s="30"/>
      <c r="H30" s="28"/>
      <c r="I30" s="32"/>
      <c r="J30" s="33"/>
      <c r="K30" s="29"/>
      <c r="L30" s="32"/>
      <c r="M30" s="30"/>
      <c r="N30" s="28"/>
      <c r="O30" s="31"/>
    </row>
    <row r="31" spans="1:20" ht="23.1" customHeight="1" x14ac:dyDescent="0.45">
      <c r="A31" s="26"/>
      <c r="B31" s="34"/>
      <c r="C31" s="35"/>
      <c r="D31" s="33"/>
      <c r="E31" s="29"/>
      <c r="F31" s="32"/>
      <c r="G31" s="30"/>
      <c r="H31" s="28"/>
      <c r="I31" s="32"/>
      <c r="J31" s="33"/>
      <c r="K31" s="36"/>
      <c r="L31" s="35"/>
      <c r="M31" s="37"/>
      <c r="N31" s="34"/>
      <c r="O31" s="38"/>
    </row>
    <row r="32" spans="1:20" ht="23.1" customHeight="1" x14ac:dyDescent="0.45">
      <c r="A32" s="39"/>
      <c r="B32" s="40"/>
      <c r="C32" s="41"/>
      <c r="D32" s="42"/>
      <c r="E32" s="43"/>
      <c r="F32" s="41"/>
      <c r="G32" s="44"/>
      <c r="H32" s="40"/>
      <c r="I32" s="41"/>
      <c r="J32" s="42"/>
      <c r="K32" s="43"/>
      <c r="L32" s="41"/>
      <c r="M32" s="44"/>
      <c r="N32" s="40"/>
      <c r="O32" s="45"/>
    </row>
    <row r="35" spans="3:11" x14ac:dyDescent="0.45">
      <c r="C35" s="101"/>
      <c r="D35" s="102"/>
      <c r="E35" s="101"/>
      <c r="F35" s="101"/>
      <c r="G35" s="102"/>
      <c r="H35" s="101"/>
      <c r="I35" s="101"/>
      <c r="J35" s="102"/>
      <c r="K35" s="101"/>
    </row>
    <row r="36" spans="3:11" x14ac:dyDescent="0.45">
      <c r="C36" s="101"/>
      <c r="D36" s="103" t="s">
        <v>19</v>
      </c>
      <c r="E36" s="101"/>
      <c r="F36" s="101"/>
      <c r="G36" s="102"/>
      <c r="H36" s="101"/>
      <c r="I36" s="101"/>
      <c r="J36" s="102"/>
      <c r="K36" s="101"/>
    </row>
    <row r="37" spans="3:11" x14ac:dyDescent="0.45">
      <c r="C37" s="101"/>
      <c r="D37" s="102"/>
      <c r="E37" s="101"/>
      <c r="F37" s="101"/>
      <c r="G37" s="102"/>
      <c r="H37" s="101"/>
      <c r="I37" s="101"/>
      <c r="J37" s="102"/>
      <c r="K37" s="101"/>
    </row>
  </sheetData>
  <phoneticPr fontId="19" type="noConversion"/>
  <pageMargins left="0.8" right="0.14000000000000001" top="0.62" bottom="0.56000000000000005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G.10</vt:lpstr>
      <vt:lpstr>กราฟ-G.10</vt:lpstr>
      <vt:lpstr>ปริมาณสูงสุด</vt:lpstr>
      <vt:lpstr>ปริมาณต่ำสุด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2010-11-29T08:47:43Z</cp:lastPrinted>
  <dcterms:created xsi:type="dcterms:W3CDTF">1994-01-31T08:04:27Z</dcterms:created>
  <dcterms:modified xsi:type="dcterms:W3CDTF">2024-06-20T02:19:29Z</dcterms:modified>
</cp:coreProperties>
</file>