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G.10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<sst xmlns="http://schemas.openxmlformats.org/spreadsheetml/2006/main" count="32" uniqueCount="28">
  <si>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</si>
  <si>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บ้านกระเหรี่ยงทุ่งพร้าว  อ.แม่สรวย  จ.เชียงราย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</si>
  <si>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</si>
  <si>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</si>
  <si>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</si>
  <si>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</si>
  <si>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</si>
  <si>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</si>
  <si>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</si>
  <si>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</si>
  <si>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</si>
  <si>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</si>
  <si>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</si>
  <si>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</si>
  <si>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</si>
  <si>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</si>
  <si>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</si>
  <si>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</si>
  <si>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</si>
  <si>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</si>
  <si>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</si>
  <si>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</si>
  <si>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</si>
  <si>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</si>
  <si>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2,614    ตร.กม.</t>
  </si>
  <si>
    <r>
      <t>หมายเหตุ</t>
    </r>
    <r>
      <rPr>
        <sz val="14"/>
        <rFont val="TH SarabunPSK"/>
        <family val="2"/>
      </rPr>
      <t xml:space="preserve"> เริ่มทำการสำรวจปริมาณน้ำปีน้ำ 2546</t>
    </r>
  </si>
  <si>
    <t>แม่น้ำ  :  น้ำแม่สรวย G.10</t>
  </si>
  <si>
    <t>ปริมาณน้ำเฉลี่ย 879.32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</si>
</sst>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23" fontId="6" fillId="0" borderId="13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176" fontId="12" fillId="0" borderId="14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1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G.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10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13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7925"/>
          <c:w val="0.9432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กราฟปริมาณน้ำรายปี!$B$3:$B$23</c:f>
              <c:numCache/>
            </c:numRef>
          </c:val>
        </c:ser>
        <c:axId val="65142783"/>
        <c:axId val="49414136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879.32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กราฟปริมาณน้ำรายปี!$C$3:$C$23</c:f>
              <c:numCache/>
            </c:numRef>
          </c:val>
          <c:smooth val="0"/>
        </c:ser>
        <c:axId val="65142783"/>
        <c:axId val="49414136"/>
      </c:lineChart>
      <c:dateAx>
        <c:axId val="65142783"/>
        <c:scaling>
          <c:orientation val="minMax"/>
          <c:max val="45292"/>
          <c:min val="376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9414136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941413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142783"/>
        <c:crosses val="autoZero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6"/>
          <c:y val="0.24725"/>
          <c:w val="0.246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16</xdr:col>
      <xdr:colOff>581025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762250" y="514350"/>
        <a:ext cx="78581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PageLayoutView="0" workbookViewId="0" topLeftCell="A16">
      <selection activeCell="T33" sqref="T33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1"/>
      <c r="N5" s="10" t="s">
        <v>2</v>
      </c>
      <c r="O5" s="10" t="s">
        <v>3</v>
      </c>
    </row>
    <row r="6" spans="1:15" ht="23.25" customHeight="1">
      <c r="A6" s="11" t="s">
        <v>4</v>
      </c>
      <c r="B6" s="23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44" t="s">
        <v>13</v>
      </c>
      <c r="K6" s="44" t="s">
        <v>14</v>
      </c>
      <c r="L6" s="44" t="s">
        <v>15</v>
      </c>
      <c r="M6" s="23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2"/>
      <c r="N7" s="14" t="s">
        <v>20</v>
      </c>
      <c r="O7" s="15" t="s">
        <v>21</v>
      </c>
    </row>
    <row r="8" spans="1:15" ht="18" customHeight="1">
      <c r="A8" s="37">
        <v>2546</v>
      </c>
      <c r="B8" s="47">
        <v>32.958</v>
      </c>
      <c r="C8" s="48">
        <v>37.405</v>
      </c>
      <c r="D8" s="48">
        <v>42.144</v>
      </c>
      <c r="E8" s="48">
        <v>58.626</v>
      </c>
      <c r="F8" s="48">
        <v>116.359</v>
      </c>
      <c r="G8" s="48">
        <v>293.118</v>
      </c>
      <c r="H8" s="48">
        <v>92.737</v>
      </c>
      <c r="I8" s="48">
        <v>52.707</v>
      </c>
      <c r="J8" s="48">
        <v>38.678</v>
      </c>
      <c r="K8" s="48">
        <v>32.766</v>
      </c>
      <c r="L8" s="48">
        <v>21.208</v>
      </c>
      <c r="M8" s="49">
        <v>18.523</v>
      </c>
      <c r="N8" s="50">
        <f>SUM(B8:M8)</f>
        <v>837.2289999999999</v>
      </c>
      <c r="O8" s="51">
        <f aca="true" t="shared" si="0" ref="O8:O28">+N8*0.0317097</f>
        <v>26.5482804213</v>
      </c>
    </row>
    <row r="9" spans="1:15" ht="18" customHeight="1">
      <c r="A9" s="38">
        <v>2547</v>
      </c>
      <c r="B9" s="52">
        <v>18.349</v>
      </c>
      <c r="C9" s="53">
        <v>68.717</v>
      </c>
      <c r="D9" s="53">
        <v>111.454</v>
      </c>
      <c r="E9" s="53">
        <v>118.429</v>
      </c>
      <c r="F9" s="53">
        <v>199.124</v>
      </c>
      <c r="G9" s="53">
        <v>295.281</v>
      </c>
      <c r="H9" s="53">
        <v>153.648</v>
      </c>
      <c r="I9" s="53">
        <v>95.215</v>
      </c>
      <c r="J9" s="53">
        <v>56.09</v>
      </c>
      <c r="K9" s="53">
        <v>35.967</v>
      </c>
      <c r="L9" s="53">
        <v>20.251</v>
      </c>
      <c r="M9" s="54">
        <v>23.168</v>
      </c>
      <c r="N9" s="50">
        <f>SUM(B9:M9)</f>
        <v>1195.693</v>
      </c>
      <c r="O9" s="51">
        <f t="shared" si="0"/>
        <v>37.9150663221</v>
      </c>
    </row>
    <row r="10" spans="1:15" ht="18" customHeight="1">
      <c r="A10" s="38">
        <v>2548</v>
      </c>
      <c r="B10" s="52">
        <v>17.59968</v>
      </c>
      <c r="C10" s="53">
        <v>15.811200000000001</v>
      </c>
      <c r="D10" s="53">
        <v>36.18</v>
      </c>
      <c r="E10" s="53">
        <v>88.05024000000002</v>
      </c>
      <c r="F10" s="53">
        <v>108.13392</v>
      </c>
      <c r="G10" s="53">
        <v>243.25920000000002</v>
      </c>
      <c r="H10" s="53">
        <v>144.82368</v>
      </c>
      <c r="I10" s="53">
        <v>89.93808000000001</v>
      </c>
      <c r="J10" s="53">
        <v>56.099520000000005</v>
      </c>
      <c r="K10" s="53">
        <v>38.28384</v>
      </c>
      <c r="L10" s="53">
        <v>21.669120000000003</v>
      </c>
      <c r="M10" s="54">
        <v>21.79872</v>
      </c>
      <c r="N10" s="50">
        <f>SUM(B10:M10)</f>
        <v>881.6472000000001</v>
      </c>
      <c r="O10" s="51">
        <f t="shared" si="0"/>
        <v>27.956768217840004</v>
      </c>
    </row>
    <row r="11" spans="1:15" ht="18" customHeight="1">
      <c r="A11" s="38">
        <v>2549</v>
      </c>
      <c r="B11" s="52">
        <v>29.444255999999996</v>
      </c>
      <c r="C11" s="53">
        <v>55.551744000000014</v>
      </c>
      <c r="D11" s="53">
        <v>61.05024000000001</v>
      </c>
      <c r="E11" s="53">
        <v>61.95139200000003</v>
      </c>
      <c r="F11" s="53">
        <v>157.182336</v>
      </c>
      <c r="G11" s="53">
        <v>215.031456</v>
      </c>
      <c r="H11" s="53">
        <v>139.52649600000004</v>
      </c>
      <c r="I11" s="53">
        <v>74.76969599999998</v>
      </c>
      <c r="J11" s="53">
        <v>50.542272</v>
      </c>
      <c r="K11" s="53">
        <v>33.348672</v>
      </c>
      <c r="L11" s="53">
        <v>34.8192</v>
      </c>
      <c r="M11" s="54">
        <v>29.35008</v>
      </c>
      <c r="N11" s="50">
        <v>942.5678399999999</v>
      </c>
      <c r="O11" s="51">
        <f t="shared" si="0"/>
        <v>29.888543436048</v>
      </c>
    </row>
    <row r="12" spans="1:15" ht="18" customHeight="1">
      <c r="A12" s="38">
        <v>2550</v>
      </c>
      <c r="B12" s="52">
        <v>33.329664</v>
      </c>
      <c r="C12" s="53">
        <v>96.92438400000003</v>
      </c>
      <c r="D12" s="53">
        <v>66.93753600000001</v>
      </c>
      <c r="E12" s="53">
        <v>67.85596799999999</v>
      </c>
      <c r="F12" s="53">
        <v>127.44086399999999</v>
      </c>
      <c r="G12" s="53">
        <v>133.271136</v>
      </c>
      <c r="H12" s="53">
        <v>167.40172799999996</v>
      </c>
      <c r="I12" s="53">
        <v>100.426176</v>
      </c>
      <c r="J12" s="53">
        <v>53.444447999999994</v>
      </c>
      <c r="K12" s="53">
        <v>24.865920000000006</v>
      </c>
      <c r="L12" s="53">
        <v>25.077600000000004</v>
      </c>
      <c r="M12" s="54">
        <v>29.95488000000001</v>
      </c>
      <c r="N12" s="50">
        <v>926.930304</v>
      </c>
      <c r="O12" s="51">
        <f t="shared" si="0"/>
        <v>29.392681860748798</v>
      </c>
    </row>
    <row r="13" spans="1:15" ht="18" customHeight="1">
      <c r="A13" s="38">
        <v>2551</v>
      </c>
      <c r="B13" s="52">
        <v>32.09414399999999</v>
      </c>
      <c r="C13" s="53">
        <v>47.96150399999999</v>
      </c>
      <c r="D13" s="53">
        <v>61.88313600000001</v>
      </c>
      <c r="E13" s="53">
        <v>66.60576000000002</v>
      </c>
      <c r="F13" s="53">
        <v>173.47046400000002</v>
      </c>
      <c r="G13" s="53">
        <v>222.797088</v>
      </c>
      <c r="H13" s="53">
        <v>138.41020799999998</v>
      </c>
      <c r="I13" s="53">
        <v>120.91161600000001</v>
      </c>
      <c r="J13" s="53">
        <v>65.17584000000001</v>
      </c>
      <c r="K13" s="53">
        <v>35.66591999999999</v>
      </c>
      <c r="L13" s="53">
        <v>28.800575999999996</v>
      </c>
      <c r="M13" s="54">
        <v>43.58448</v>
      </c>
      <c r="N13" s="55">
        <v>1037.3607360000003</v>
      </c>
      <c r="O13" s="51">
        <f t="shared" si="0"/>
        <v>32.89439773033921</v>
      </c>
    </row>
    <row r="14" spans="1:15" ht="18" customHeight="1">
      <c r="A14" s="38">
        <v>2552</v>
      </c>
      <c r="B14" s="52">
        <v>30.31344000000001</v>
      </c>
      <c r="C14" s="53">
        <v>38.98713600000001</v>
      </c>
      <c r="D14" s="53">
        <v>60.53529600000001</v>
      </c>
      <c r="E14" s="53">
        <v>83.948832</v>
      </c>
      <c r="F14" s="53">
        <v>93.229056</v>
      </c>
      <c r="G14" s="53">
        <v>217.03248</v>
      </c>
      <c r="H14" s="53">
        <v>156.08678400000002</v>
      </c>
      <c r="I14" s="53">
        <v>70.09459200000002</v>
      </c>
      <c r="J14" s="53">
        <v>42.79824000000001</v>
      </c>
      <c r="K14" s="53">
        <v>33.531839999999995</v>
      </c>
      <c r="L14" s="53">
        <v>41.8176</v>
      </c>
      <c r="M14" s="54">
        <v>38.836800000000004</v>
      </c>
      <c r="N14" s="55">
        <v>907.2120960000001</v>
      </c>
      <c r="O14" s="51">
        <f t="shared" si="0"/>
        <v>28.767423400531204</v>
      </c>
    </row>
    <row r="15" spans="1:15" ht="18" customHeight="1">
      <c r="A15" s="38">
        <v>2553</v>
      </c>
      <c r="B15" s="52">
        <v>11.705472</v>
      </c>
      <c r="C15" s="53">
        <v>12.261888000000003</v>
      </c>
      <c r="D15" s="53">
        <v>10.048320000000002</v>
      </c>
      <c r="E15" s="53">
        <v>21.980159999999998</v>
      </c>
      <c r="F15" s="53">
        <v>198.12038399999994</v>
      </c>
      <c r="G15" s="53">
        <v>241.88544</v>
      </c>
      <c r="H15" s="53">
        <v>180.23904000000002</v>
      </c>
      <c r="I15" s="53">
        <v>69.42585600000001</v>
      </c>
      <c r="J15" s="53">
        <v>48.63974400000001</v>
      </c>
      <c r="K15" s="53">
        <v>34.532351999999996</v>
      </c>
      <c r="L15" s="53">
        <v>22.208256000000006</v>
      </c>
      <c r="M15" s="54">
        <v>31.739903999999992</v>
      </c>
      <c r="N15" s="55">
        <v>882.7868160000003</v>
      </c>
      <c r="O15" s="51">
        <f t="shared" si="0"/>
        <v>27.99290509931521</v>
      </c>
    </row>
    <row r="16" spans="1:15" ht="18" customHeight="1">
      <c r="A16" s="38">
        <v>2554</v>
      </c>
      <c r="B16" s="52">
        <v>65.43936000000001</v>
      </c>
      <c r="C16" s="53">
        <v>153.78076800000002</v>
      </c>
      <c r="D16" s="53">
        <v>110.95228800000001</v>
      </c>
      <c r="E16" s="53">
        <v>185.47660799999994</v>
      </c>
      <c r="F16" s="53">
        <v>414.17568000000006</v>
      </c>
      <c r="G16" s="53">
        <v>413.7739199999999</v>
      </c>
      <c r="H16" s="53">
        <v>277.40966399999996</v>
      </c>
      <c r="I16" s="53">
        <v>133.42665599999995</v>
      </c>
      <c r="J16" s="53">
        <v>74.58911999999998</v>
      </c>
      <c r="K16" s="53">
        <v>43.03152</v>
      </c>
      <c r="L16" s="53">
        <v>22.494239999999948</v>
      </c>
      <c r="M16" s="54">
        <v>29.000159999999994</v>
      </c>
      <c r="N16" s="55">
        <v>1923.5499839999998</v>
      </c>
      <c r="O16" s="51">
        <f t="shared" si="0"/>
        <v>60.995192927644794</v>
      </c>
    </row>
    <row r="17" spans="1:15" ht="18" customHeight="1">
      <c r="A17" s="38">
        <v>2555</v>
      </c>
      <c r="B17" s="52">
        <v>49.14431999999999</v>
      </c>
      <c r="C17" s="53">
        <v>58.501439999999995</v>
      </c>
      <c r="D17" s="53">
        <v>30.67632</v>
      </c>
      <c r="E17" s="53">
        <v>59.6376</v>
      </c>
      <c r="F17" s="53">
        <v>69.33600000000003</v>
      </c>
      <c r="G17" s="53">
        <v>173.12400000000002</v>
      </c>
      <c r="H17" s="53">
        <v>104.61312000000001</v>
      </c>
      <c r="I17" s="53">
        <v>59.400000000000006</v>
      </c>
      <c r="J17" s="53">
        <v>34.787231999999996</v>
      </c>
      <c r="K17" s="53">
        <v>25.357535999999996</v>
      </c>
      <c r="L17" s="53">
        <v>23.918112</v>
      </c>
      <c r="M17" s="54">
        <v>25.33593599999999</v>
      </c>
      <c r="N17" s="55">
        <v>713.831616</v>
      </c>
      <c r="O17" s="51">
        <f t="shared" si="0"/>
        <v>22.6353863938752</v>
      </c>
    </row>
    <row r="18" spans="1:15" ht="18" customHeight="1">
      <c r="A18" s="38">
        <v>2556</v>
      </c>
      <c r="B18" s="52">
        <v>26.213760000000008</v>
      </c>
      <c r="C18" s="53">
        <v>25.526880000000006</v>
      </c>
      <c r="D18" s="53">
        <v>22.538304000000004</v>
      </c>
      <c r="E18" s="53">
        <v>49.591008</v>
      </c>
      <c r="F18" s="53">
        <v>114.17328</v>
      </c>
      <c r="G18" s="53">
        <v>146.07216000000005</v>
      </c>
      <c r="H18" s="53">
        <v>162.74822400000005</v>
      </c>
      <c r="I18" s="53">
        <v>94.82400000000001</v>
      </c>
      <c r="J18" s="53">
        <v>72.82656000000001</v>
      </c>
      <c r="K18" s="53">
        <v>37.485504000000006</v>
      </c>
      <c r="L18" s="53">
        <v>22.10112</v>
      </c>
      <c r="M18" s="54">
        <v>21.060000000000002</v>
      </c>
      <c r="N18" s="55">
        <v>795.1608000000001</v>
      </c>
      <c r="O18" s="51">
        <f t="shared" si="0"/>
        <v>25.214310419760004</v>
      </c>
    </row>
    <row r="19" spans="1:15" ht="18" customHeight="1">
      <c r="A19" s="38">
        <v>2557</v>
      </c>
      <c r="B19" s="52">
        <v>22.90464</v>
      </c>
      <c r="C19" s="53">
        <v>33.790175999999995</v>
      </c>
      <c r="D19" s="53">
        <v>34.5816</v>
      </c>
      <c r="E19" s="53">
        <v>82.20268800000001</v>
      </c>
      <c r="F19" s="53">
        <v>104.66496000000001</v>
      </c>
      <c r="G19" s="53">
        <v>165.454272</v>
      </c>
      <c r="H19" s="53">
        <v>65.74694400000001</v>
      </c>
      <c r="I19" s="53">
        <v>66.024288</v>
      </c>
      <c r="J19" s="53">
        <v>33.18623999999999</v>
      </c>
      <c r="K19" s="53">
        <v>30.028319999999997</v>
      </c>
      <c r="L19" s="53">
        <v>19.918656</v>
      </c>
      <c r="M19" s="54">
        <v>25.192512</v>
      </c>
      <c r="N19" s="55">
        <v>683.695296</v>
      </c>
      <c r="O19" s="51">
        <f t="shared" si="0"/>
        <v>21.6797727275712</v>
      </c>
    </row>
    <row r="20" spans="1:15" ht="18" customHeight="1">
      <c r="A20" s="38">
        <v>2558</v>
      </c>
      <c r="B20" s="52">
        <v>22.261824000000004</v>
      </c>
      <c r="C20" s="53">
        <v>15.609888000000002</v>
      </c>
      <c r="D20" s="53">
        <v>11.501568000000004</v>
      </c>
      <c r="E20" s="53">
        <v>30.143232</v>
      </c>
      <c r="F20" s="53">
        <v>42.77923200000001</v>
      </c>
      <c r="G20" s="53">
        <v>35.183808</v>
      </c>
      <c r="H20" s="53">
        <v>29.04768</v>
      </c>
      <c r="I20" s="53">
        <v>30.284928000000004</v>
      </c>
      <c r="J20" s="53">
        <v>21.684672000000006</v>
      </c>
      <c r="K20" s="53">
        <v>31.451328000000004</v>
      </c>
      <c r="L20" s="53">
        <v>10.085472000000017</v>
      </c>
      <c r="M20" s="54">
        <v>3.919103999999997</v>
      </c>
      <c r="N20" s="55">
        <v>283.9527360000001</v>
      </c>
      <c r="O20" s="51">
        <f t="shared" si="0"/>
        <v>9.004056072739202</v>
      </c>
    </row>
    <row r="21" spans="1:15" ht="18" customHeight="1">
      <c r="A21" s="38">
        <v>2559</v>
      </c>
      <c r="B21" s="52">
        <v>2.9030400000000016</v>
      </c>
      <c r="C21" s="53">
        <v>10.295424</v>
      </c>
      <c r="D21" s="53">
        <v>25.646112000000006</v>
      </c>
      <c r="E21" s="53">
        <v>40.534560000000006</v>
      </c>
      <c r="F21" s="53">
        <v>87.30201600000001</v>
      </c>
      <c r="G21" s="53">
        <v>141.23808000000002</v>
      </c>
      <c r="H21" s="53">
        <v>115.69305600000001</v>
      </c>
      <c r="I21" s="53">
        <v>114.13526400000003</v>
      </c>
      <c r="J21" s="53">
        <v>61.03382400000001</v>
      </c>
      <c r="K21" s="53">
        <v>46.093535999999986</v>
      </c>
      <c r="L21" s="53">
        <v>17.764704</v>
      </c>
      <c r="M21" s="54">
        <v>11.299391999999997</v>
      </c>
      <c r="N21" s="55">
        <v>673.939008</v>
      </c>
      <c r="O21" s="51">
        <f t="shared" si="0"/>
        <v>21.3704037619776</v>
      </c>
    </row>
    <row r="22" spans="1:15" ht="18" customHeight="1">
      <c r="A22" s="38">
        <v>2560</v>
      </c>
      <c r="B22" s="52">
        <v>14.019263999999996</v>
      </c>
      <c r="C22" s="53">
        <v>43.57584</v>
      </c>
      <c r="D22" s="53">
        <v>40.125024</v>
      </c>
      <c r="E22" s="53">
        <v>154.170432</v>
      </c>
      <c r="F22" s="53">
        <v>126.514656</v>
      </c>
      <c r="G22" s="53">
        <v>159.478848</v>
      </c>
      <c r="H22" s="53">
        <v>270.071712</v>
      </c>
      <c r="I22" s="53">
        <v>107.94470399999999</v>
      </c>
      <c r="J22" s="53">
        <v>74.20896</v>
      </c>
      <c r="K22" s="53">
        <v>54.84326400000001</v>
      </c>
      <c r="L22" s="53">
        <v>36.075455999999996</v>
      </c>
      <c r="M22" s="54">
        <v>30.240000000000023</v>
      </c>
      <c r="N22" s="55">
        <v>1111.2681600000003</v>
      </c>
      <c r="O22" s="51">
        <f t="shared" si="0"/>
        <v>35.23797997315201</v>
      </c>
    </row>
    <row r="23" spans="1:15" ht="18" customHeight="1">
      <c r="A23" s="38">
        <v>2561</v>
      </c>
      <c r="B23" s="52">
        <v>38.79187199999999</v>
      </c>
      <c r="C23" s="53">
        <v>71.070048</v>
      </c>
      <c r="D23" s="53">
        <v>73.076256</v>
      </c>
      <c r="E23" s="53">
        <v>94.72377600000004</v>
      </c>
      <c r="F23" s="53">
        <v>150.72307200000003</v>
      </c>
      <c r="G23" s="53">
        <v>124.55078400000002</v>
      </c>
      <c r="H23" s="53">
        <v>203.13504</v>
      </c>
      <c r="I23" s="53">
        <v>100.58256</v>
      </c>
      <c r="J23" s="53">
        <v>59.793983999999995</v>
      </c>
      <c r="K23" s="53">
        <v>59.61254400000001</v>
      </c>
      <c r="L23" s="53">
        <v>41.087519999999984</v>
      </c>
      <c r="M23" s="54">
        <v>40.41619200000002</v>
      </c>
      <c r="N23" s="55">
        <v>1057.563648</v>
      </c>
      <c r="O23" s="51">
        <f t="shared" si="0"/>
        <v>33.535026008985604</v>
      </c>
    </row>
    <row r="24" spans="1:15" ht="18" customHeight="1">
      <c r="A24" s="38">
        <v>2562</v>
      </c>
      <c r="B24" s="52">
        <v>33.302016</v>
      </c>
      <c r="C24" s="53">
        <v>24.015743999999998</v>
      </c>
      <c r="D24" s="53">
        <v>22.403519999999997</v>
      </c>
      <c r="E24" s="53">
        <v>22.076928</v>
      </c>
      <c r="F24" s="53">
        <v>140.73782400000002</v>
      </c>
      <c r="G24" s="53">
        <v>93.94876799999999</v>
      </c>
      <c r="H24" s="53">
        <v>46.833983999999994</v>
      </c>
      <c r="I24" s="53">
        <v>24.005376</v>
      </c>
      <c r="J24" s="53">
        <v>8.87328</v>
      </c>
      <c r="K24" s="53">
        <v>10.793951999999997</v>
      </c>
      <c r="L24" s="53">
        <v>9.813312000000053</v>
      </c>
      <c r="M24" s="54">
        <v>9.966239999999999</v>
      </c>
      <c r="N24" s="55">
        <v>446.7709440000001</v>
      </c>
      <c r="O24" s="51">
        <f t="shared" si="0"/>
        <v>14.166972602956804</v>
      </c>
    </row>
    <row r="25" spans="1:15" ht="18" customHeight="1">
      <c r="A25" s="38">
        <v>2563</v>
      </c>
      <c r="B25" s="52">
        <v>15.474239999999998</v>
      </c>
      <c r="C25" s="53">
        <v>18.175967999999997</v>
      </c>
      <c r="D25" s="53">
        <v>17.373312</v>
      </c>
      <c r="E25" s="53">
        <v>33.748704000000004</v>
      </c>
      <c r="F25" s="53">
        <v>138.44390400000003</v>
      </c>
      <c r="G25" s="53">
        <v>61.708608000000005</v>
      </c>
      <c r="H25" s="53">
        <v>47.20896000000001</v>
      </c>
      <c r="I25" s="53">
        <v>45.98985599999999</v>
      </c>
      <c r="J25" s="53">
        <v>21.034080000000007</v>
      </c>
      <c r="K25" s="53">
        <v>17.59104</v>
      </c>
      <c r="L25" s="53">
        <v>19.560095999999998</v>
      </c>
      <c r="M25" s="54">
        <v>21.813408000000006</v>
      </c>
      <c r="N25" s="55">
        <v>458.1221760000001</v>
      </c>
      <c r="O25" s="51">
        <f t="shared" si="0"/>
        <v>14.526916764307202</v>
      </c>
    </row>
    <row r="26" spans="1:15" ht="18" customHeight="1">
      <c r="A26" s="38">
        <v>2564</v>
      </c>
      <c r="B26" s="52">
        <v>14.192928000000007</v>
      </c>
      <c r="C26" s="53">
        <v>18.092160000000003</v>
      </c>
      <c r="D26" s="53">
        <v>36.961056000000006</v>
      </c>
      <c r="E26" s="53">
        <v>41.330304</v>
      </c>
      <c r="F26" s="53">
        <v>41.055552000000006</v>
      </c>
      <c r="G26" s="53">
        <v>103.81046400000001</v>
      </c>
      <c r="H26" s="53">
        <v>112.86086400000002</v>
      </c>
      <c r="I26" s="53">
        <v>85.76496000000002</v>
      </c>
      <c r="J26" s="53">
        <v>26.902368000000003</v>
      </c>
      <c r="K26" s="53">
        <v>27.504576</v>
      </c>
      <c r="L26" s="53">
        <v>26.35632</v>
      </c>
      <c r="M26" s="54">
        <v>34.637759999999986</v>
      </c>
      <c r="N26" s="55">
        <v>569.4693120000001</v>
      </c>
      <c r="O26" s="51">
        <f t="shared" si="0"/>
        <v>18.057701042726404</v>
      </c>
    </row>
    <row r="27" spans="1:15" ht="18" customHeight="1">
      <c r="A27" s="38">
        <v>2565</v>
      </c>
      <c r="B27" s="52">
        <v>33.61823999999999</v>
      </c>
      <c r="C27" s="53">
        <v>128.013696</v>
      </c>
      <c r="D27" s="53">
        <v>43.650144000000004</v>
      </c>
      <c r="E27" s="53">
        <v>158.50944</v>
      </c>
      <c r="F27" s="53">
        <v>285.7982399999999</v>
      </c>
      <c r="G27" s="53">
        <v>299.823552</v>
      </c>
      <c r="H27" s="53">
        <v>216.82943999999995</v>
      </c>
      <c r="I27" s="53">
        <v>79.84828800000003</v>
      </c>
      <c r="J27" s="53">
        <v>51.200640000000014</v>
      </c>
      <c r="K27" s="53">
        <v>30.607199999999985</v>
      </c>
      <c r="L27" s="53">
        <v>24.72336</v>
      </c>
      <c r="M27" s="54">
        <v>29.007936</v>
      </c>
      <c r="N27" s="55">
        <v>1381.630176</v>
      </c>
      <c r="O27" s="51">
        <f t="shared" si="0"/>
        <v>43.811078391907195</v>
      </c>
    </row>
    <row r="28" spans="1:15" ht="18" customHeight="1">
      <c r="A28" s="38">
        <v>2566</v>
      </c>
      <c r="B28" s="52">
        <v>24.464159999999993</v>
      </c>
      <c r="C28" s="53">
        <v>46.267199999999995</v>
      </c>
      <c r="D28" s="53">
        <v>23.294304</v>
      </c>
      <c r="E28" s="53">
        <v>38.162879999999994</v>
      </c>
      <c r="F28" s="53">
        <v>62.28748800000001</v>
      </c>
      <c r="G28" s="53">
        <v>172.38873600000002</v>
      </c>
      <c r="H28" s="53">
        <v>179.164224</v>
      </c>
      <c r="I28" s="53">
        <v>106.511328</v>
      </c>
      <c r="J28" s="53">
        <v>44.822592</v>
      </c>
      <c r="K28" s="53">
        <v>24.477984000000003</v>
      </c>
      <c r="L28" s="53">
        <v>15.393023999999977</v>
      </c>
      <c r="M28" s="54">
        <v>18.138816000000006</v>
      </c>
      <c r="N28" s="55">
        <v>755.372736</v>
      </c>
      <c r="O28" s="51">
        <f t="shared" si="0"/>
        <v>23.952642846739202</v>
      </c>
    </row>
    <row r="29" spans="1:15" ht="18" customHeight="1">
      <c r="A29" s="38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5"/>
      <c r="O29" s="55"/>
    </row>
    <row r="30" spans="1:15" ht="18" customHeight="1">
      <c r="A30" s="38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55"/>
      <c r="O30" s="55"/>
    </row>
    <row r="31" spans="1:15" ht="18" customHeight="1">
      <c r="A31" s="46" t="s">
        <v>22</v>
      </c>
      <c r="B31" s="56">
        <f>+MAX(B8:B30)</f>
        <v>65.43936000000001</v>
      </c>
      <c r="C31" s="57">
        <f>+MAX(C8:C30)</f>
        <v>153.78076800000002</v>
      </c>
      <c r="D31" s="57">
        <f aca="true" t="shared" si="1" ref="D31:M31">+MAX(D8:D30)</f>
        <v>111.454</v>
      </c>
      <c r="E31" s="57">
        <f t="shared" si="1"/>
        <v>185.47660799999994</v>
      </c>
      <c r="F31" s="57">
        <f t="shared" si="1"/>
        <v>414.17568000000006</v>
      </c>
      <c r="G31" s="57">
        <f t="shared" si="1"/>
        <v>413.7739199999999</v>
      </c>
      <c r="H31" s="57">
        <f t="shared" si="1"/>
        <v>277.40966399999996</v>
      </c>
      <c r="I31" s="57">
        <f t="shared" si="1"/>
        <v>133.42665599999995</v>
      </c>
      <c r="J31" s="57">
        <f t="shared" si="1"/>
        <v>74.58911999999998</v>
      </c>
      <c r="K31" s="57">
        <f t="shared" si="1"/>
        <v>59.61254400000001</v>
      </c>
      <c r="L31" s="57">
        <f t="shared" si="1"/>
        <v>41.8176</v>
      </c>
      <c r="M31" s="57">
        <f t="shared" si="1"/>
        <v>43.58448</v>
      </c>
      <c r="N31" s="58">
        <f>+MAX(N8:N30)</f>
        <v>1923.5499839999998</v>
      </c>
      <c r="O31" s="58">
        <f>+MAX(O8:O30)</f>
        <v>60.995192927644794</v>
      </c>
    </row>
    <row r="32" spans="1:15" ht="18" customHeight="1">
      <c r="A32" s="39" t="s">
        <v>18</v>
      </c>
      <c r="B32" s="59">
        <f>+AVERAGE(B8:B30)</f>
        <v>27.072539047619042</v>
      </c>
      <c r="C32" s="60">
        <f>+AVERAGE(C8:C30)</f>
        <v>48.58738514285715</v>
      </c>
      <c r="D32" s="60">
        <f aca="true" t="shared" si="2" ref="D32:M32">+AVERAGE(D8:D30)</f>
        <v>44.90534933333334</v>
      </c>
      <c r="E32" s="60">
        <f t="shared" si="2"/>
        <v>74.17883390476193</v>
      </c>
      <c r="F32" s="60">
        <f t="shared" si="2"/>
        <v>140.5262822857143</v>
      </c>
      <c r="G32" s="60">
        <f t="shared" si="2"/>
        <v>188.20151428571432</v>
      </c>
      <c r="H32" s="60">
        <f t="shared" si="2"/>
        <v>143.05884990476193</v>
      </c>
      <c r="I32" s="60">
        <f t="shared" si="2"/>
        <v>82.01096304761907</v>
      </c>
      <c r="J32" s="60">
        <f t="shared" si="2"/>
        <v>47.44817219047619</v>
      </c>
      <c r="K32" s="60">
        <f t="shared" si="2"/>
        <v>33.70665942857143</v>
      </c>
      <c r="L32" s="60">
        <f t="shared" si="2"/>
        <v>24.05441638095238</v>
      </c>
      <c r="M32" s="60">
        <f t="shared" si="2"/>
        <v>25.570634285714288</v>
      </c>
      <c r="N32" s="61">
        <f>SUM(B32:M32)</f>
        <v>879.3215992380954</v>
      </c>
      <c r="O32" s="62">
        <f>AVERAGE(O8:O30)</f>
        <v>27.883024115360236</v>
      </c>
    </row>
    <row r="33" spans="1:15" ht="18" customHeight="1">
      <c r="A33" s="40" t="s">
        <v>23</v>
      </c>
      <c r="B33" s="59">
        <f>+MIN(B8:B30)</f>
        <v>2.9030400000000016</v>
      </c>
      <c r="C33" s="60">
        <f>+MIN(C8:C30)</f>
        <v>10.295424</v>
      </c>
      <c r="D33" s="60">
        <f aca="true" t="shared" si="3" ref="D33:M33">+MIN(D8:D30)</f>
        <v>10.048320000000002</v>
      </c>
      <c r="E33" s="60">
        <f t="shared" si="3"/>
        <v>21.980159999999998</v>
      </c>
      <c r="F33" s="60">
        <f t="shared" si="3"/>
        <v>41.055552000000006</v>
      </c>
      <c r="G33" s="60">
        <f t="shared" si="3"/>
        <v>35.183808</v>
      </c>
      <c r="H33" s="60">
        <f t="shared" si="3"/>
        <v>29.04768</v>
      </c>
      <c r="I33" s="60">
        <f t="shared" si="3"/>
        <v>24.005376</v>
      </c>
      <c r="J33" s="60">
        <f t="shared" si="3"/>
        <v>8.87328</v>
      </c>
      <c r="K33" s="60">
        <f t="shared" si="3"/>
        <v>10.793951999999997</v>
      </c>
      <c r="L33" s="60">
        <f t="shared" si="3"/>
        <v>9.813312000000053</v>
      </c>
      <c r="M33" s="60">
        <f t="shared" si="3"/>
        <v>3.919103999999997</v>
      </c>
      <c r="N33" s="63">
        <f>+MIN(N8:N30)</f>
        <v>283.9527360000001</v>
      </c>
      <c r="O33" s="63">
        <f>+MIN(O8:O30)</f>
        <v>9.004056072739202</v>
      </c>
    </row>
    <row r="34" spans="1:15" ht="21.75" customHeight="1">
      <c r="A34" s="36" t="s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8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8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8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8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8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8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8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8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32"/>
      <c r="B43" s="33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8" customHeight="1">
      <c r="A45" s="24"/>
      <c r="B45" s="19"/>
      <c r="C45" s="19"/>
      <c r="D45" s="16"/>
      <c r="E45" s="17"/>
      <c r="F45" s="17"/>
      <c r="G45" s="17"/>
      <c r="H45" s="17"/>
      <c r="I45" s="17"/>
      <c r="J45" s="17"/>
      <c r="K45" s="17"/>
      <c r="L45" s="19"/>
      <c r="M45" s="19"/>
      <c r="N45" s="19"/>
      <c r="O45" s="19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8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18"/>
    </row>
    <row r="50" ht="18" customHeight="1">
      <c r="O50" s="19"/>
    </row>
    <row r="51" spans="1:15" ht="18" customHeight="1">
      <c r="A51" s="6"/>
      <c r="B51" s="7"/>
      <c r="C51" s="7"/>
      <c r="D51" s="7"/>
      <c r="E51" s="7"/>
      <c r="F51" s="7"/>
      <c r="G51" s="7"/>
      <c r="H51" s="7"/>
      <c r="I51" s="7"/>
      <c r="J51" s="4"/>
      <c r="K51" s="7"/>
      <c r="L51" s="7"/>
      <c r="M51" s="8"/>
      <c r="N51" s="8"/>
      <c r="O51" s="20"/>
    </row>
    <row r="52" spans="1:15" ht="18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8"/>
      <c r="O52" s="20"/>
    </row>
    <row r="53" spans="1:15" ht="23.25" customHeight="1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3.2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3.25" customHeight="1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3"/>
    </row>
    <row r="56" spans="1:15" ht="18" customHeight="1">
      <c r="A56" s="2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2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8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2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5"/>
    </row>
    <row r="64" spans="1:15" ht="18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22.5" customHeight="1">
      <c r="A68" s="24"/>
      <c r="B68" s="19"/>
      <c r="C68" s="19"/>
      <c r="D68" s="26"/>
      <c r="E68" s="25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7"/>
      <c r="B70" s="28"/>
      <c r="C70" s="19"/>
      <c r="D70" s="25"/>
      <c r="E70" s="17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7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7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7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7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8" customHeight="1">
      <c r="A75" s="24"/>
      <c r="B75" s="19"/>
      <c r="C75" s="19"/>
      <c r="D75" s="25"/>
      <c r="E75" s="17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8" customHeight="1">
      <c r="A76" s="24"/>
      <c r="B76" s="19"/>
      <c r="C76" s="19"/>
      <c r="D76" s="25"/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8" customHeight="1">
      <c r="A77" s="24"/>
      <c r="B77" s="19"/>
      <c r="C77" s="19"/>
      <c r="D77" s="25"/>
      <c r="E77" s="17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8" customHeight="1">
      <c r="A78" s="24"/>
      <c r="B78" s="19"/>
      <c r="C78" s="19"/>
      <c r="D78" s="25"/>
      <c r="E78" s="17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8" customHeight="1">
      <c r="A79" s="24"/>
      <c r="B79" s="19"/>
      <c r="C79" s="19"/>
      <c r="D79" s="25"/>
      <c r="E79" s="17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8" customHeight="1">
      <c r="A80" s="24"/>
      <c r="B80" s="19"/>
      <c r="C80" s="19"/>
      <c r="D80" s="25"/>
      <c r="E80" s="17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8" customHeight="1">
      <c r="A81" s="24"/>
      <c r="B81" s="19"/>
      <c r="C81" s="19"/>
      <c r="D81" s="25"/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8" customHeight="1">
      <c r="A82" s="24"/>
      <c r="B82" s="19"/>
      <c r="C82" s="19"/>
      <c r="D82" s="25"/>
      <c r="E82" s="17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8" customHeight="1">
      <c r="A83" s="24"/>
      <c r="B83" s="19"/>
      <c r="C83" s="19"/>
      <c r="D83" s="25"/>
      <c r="E83" s="17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24.75" customHeight="1">
      <c r="A84" s="24"/>
      <c r="B84" s="19"/>
      <c r="C84" s="17"/>
      <c r="D84" s="17"/>
      <c r="E84" s="16"/>
      <c r="F84" s="17"/>
      <c r="G84" s="17"/>
      <c r="H84" s="17"/>
      <c r="I84" s="17"/>
      <c r="J84" s="17"/>
      <c r="K84" s="17"/>
      <c r="L84" s="19"/>
      <c r="M84" s="19"/>
      <c r="N84" s="19"/>
      <c r="O84" s="19"/>
    </row>
    <row r="85" spans="1:15" ht="24.75" customHeight="1">
      <c r="A85" s="24"/>
      <c r="B85" s="19"/>
      <c r="C85" s="25"/>
      <c r="D85" s="16"/>
      <c r="E85" s="25"/>
      <c r="F85" s="25"/>
      <c r="G85" s="25"/>
      <c r="H85" s="25"/>
      <c r="I85" s="25"/>
      <c r="J85" s="25"/>
      <c r="K85" s="25"/>
      <c r="L85" s="25"/>
      <c r="M85" s="19"/>
      <c r="N85" s="19"/>
      <c r="O85" s="19"/>
    </row>
    <row r="86" spans="1:15" ht="22.5" customHeight="1">
      <c r="A86" s="24"/>
      <c r="B86" s="1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19"/>
      <c r="N86" s="19"/>
      <c r="O86" s="19"/>
    </row>
    <row r="87" spans="2:15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8.75">
      <c r="B120" s="4"/>
      <c r="M120" s="4"/>
      <c r="N120" s="4"/>
      <c r="O120" s="4"/>
    </row>
    <row r="121" spans="2:15" ht="18.75">
      <c r="B121" s="4"/>
      <c r="M121" s="4"/>
      <c r="N121" s="4"/>
      <c r="O121" s="4"/>
    </row>
  </sheetData>
  <sheetProtection/>
  <printOptions/>
  <pageMargins left="0.7874015748031497" right="0.15748031496062992" top="0.5118110236220472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5">
      <selection activeCell="U18" sqref="U18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9" t="s">
        <v>4</v>
      </c>
      <c r="B1" s="23" t="s">
        <v>3</v>
      </c>
      <c r="C1" s="4" t="s">
        <v>27</v>
      </c>
    </row>
    <row r="2" spans="1:2" ht="18.75">
      <c r="A2" s="29"/>
      <c r="B2" s="23" t="s">
        <v>17</v>
      </c>
    </row>
    <row r="3" spans="1:3" ht="18.75">
      <c r="A3" s="30">
        <v>37893</v>
      </c>
      <c r="B3" s="64">
        <v>837.2289999999999</v>
      </c>
      <c r="C3" s="64">
        <v>879.32</v>
      </c>
    </row>
    <row r="4" spans="1:3" ht="18.75">
      <c r="A4" s="30">
        <v>38260</v>
      </c>
      <c r="B4" s="64">
        <v>1195.693</v>
      </c>
      <c r="C4" s="64">
        <v>879.32</v>
      </c>
    </row>
    <row r="5" spans="1:3" ht="18.75">
      <c r="A5" s="30">
        <v>38627</v>
      </c>
      <c r="B5" s="64">
        <v>881.6472000000001</v>
      </c>
      <c r="C5" s="64">
        <v>879.32</v>
      </c>
    </row>
    <row r="6" spans="1:3" ht="18.75">
      <c r="A6" s="30">
        <v>38994</v>
      </c>
      <c r="B6" s="64">
        <v>942.57</v>
      </c>
      <c r="C6" s="64">
        <v>879.32</v>
      </c>
    </row>
    <row r="7" spans="1:3" ht="18.75">
      <c r="A7" s="30">
        <v>39361</v>
      </c>
      <c r="B7" s="64">
        <v>926.930304</v>
      </c>
      <c r="C7" s="64">
        <v>879.32</v>
      </c>
    </row>
    <row r="8" spans="1:3" ht="18.75">
      <c r="A8" s="30">
        <v>39728</v>
      </c>
      <c r="B8" s="64">
        <v>1037.36</v>
      </c>
      <c r="C8" s="64">
        <v>879.32</v>
      </c>
    </row>
    <row r="9" spans="1:3" ht="18.75">
      <c r="A9" s="30">
        <v>40095</v>
      </c>
      <c r="B9" s="64">
        <v>907.21</v>
      </c>
      <c r="C9" s="64">
        <v>879.32</v>
      </c>
    </row>
    <row r="10" spans="1:3" ht="18.75">
      <c r="A10" s="30">
        <v>40462</v>
      </c>
      <c r="B10" s="64">
        <v>882.7868160000003</v>
      </c>
      <c r="C10" s="64">
        <v>879.32</v>
      </c>
    </row>
    <row r="11" spans="1:3" ht="18.75">
      <c r="A11" s="30">
        <v>40829</v>
      </c>
      <c r="B11" s="64">
        <v>1923.55</v>
      </c>
      <c r="C11" s="64">
        <v>879.32</v>
      </c>
    </row>
    <row r="12" spans="1:3" ht="18.75">
      <c r="A12" s="30">
        <v>41196</v>
      </c>
      <c r="B12" s="64">
        <v>713.83</v>
      </c>
      <c r="C12" s="64">
        <v>879.32</v>
      </c>
    </row>
    <row r="13" spans="1:3" ht="18.75">
      <c r="A13" s="30">
        <v>41563</v>
      </c>
      <c r="B13" s="64">
        <v>795.16</v>
      </c>
      <c r="C13" s="64">
        <v>879.32</v>
      </c>
    </row>
    <row r="14" spans="1:3" ht="18.75">
      <c r="A14" s="30">
        <v>41930</v>
      </c>
      <c r="B14" s="64">
        <v>683.7</v>
      </c>
      <c r="C14" s="64">
        <v>879.32</v>
      </c>
    </row>
    <row r="15" spans="1:3" ht="18.75">
      <c r="A15" s="30">
        <v>42297</v>
      </c>
      <c r="B15" s="64">
        <v>283.95</v>
      </c>
      <c r="C15" s="64">
        <v>879.32</v>
      </c>
    </row>
    <row r="16" spans="1:3" ht="18.75">
      <c r="A16" s="30">
        <v>42664</v>
      </c>
      <c r="B16" s="64">
        <v>673.94</v>
      </c>
      <c r="C16" s="64">
        <v>879.32</v>
      </c>
    </row>
    <row r="17" spans="1:3" ht="18.75">
      <c r="A17" s="30">
        <v>43031</v>
      </c>
      <c r="B17" s="64">
        <v>1111.27</v>
      </c>
      <c r="C17" s="64">
        <v>879.32</v>
      </c>
    </row>
    <row r="18" spans="1:3" ht="18.75">
      <c r="A18" s="30">
        <v>43398</v>
      </c>
      <c r="B18" s="64">
        <v>1057.563648</v>
      </c>
      <c r="C18" s="64">
        <v>879.32</v>
      </c>
    </row>
    <row r="19" spans="1:3" ht="18.75">
      <c r="A19" s="30">
        <v>43765</v>
      </c>
      <c r="B19" s="64">
        <v>446.77</v>
      </c>
      <c r="C19" s="64">
        <v>879.32</v>
      </c>
    </row>
    <row r="20" spans="1:3" ht="18.75">
      <c r="A20" s="30">
        <v>44132</v>
      </c>
      <c r="B20" s="64">
        <v>458.12</v>
      </c>
      <c r="C20" s="64">
        <v>879.32</v>
      </c>
    </row>
    <row r="21" spans="1:3" ht="18.75">
      <c r="A21" s="30">
        <v>44499</v>
      </c>
      <c r="B21" s="64">
        <v>569.47</v>
      </c>
      <c r="C21" s="64">
        <v>879.32</v>
      </c>
    </row>
    <row r="22" spans="1:3" ht="18.75">
      <c r="A22" s="30">
        <v>44866</v>
      </c>
      <c r="B22" s="64">
        <v>1381.63</v>
      </c>
      <c r="C22" s="64">
        <v>879.32</v>
      </c>
    </row>
    <row r="23" spans="1:3" ht="18.75">
      <c r="A23" s="30">
        <v>45233</v>
      </c>
      <c r="B23" s="64">
        <v>755.37</v>
      </c>
      <c r="C23" s="64">
        <v>879.32</v>
      </c>
    </row>
    <row r="24" spans="1:3" ht="18.75">
      <c r="A24" s="30"/>
      <c r="B24" s="64"/>
      <c r="C24" s="64"/>
    </row>
    <row r="25" spans="1:3" ht="18.75">
      <c r="A25" s="30"/>
      <c r="B25" s="64"/>
      <c r="C25" s="64"/>
    </row>
    <row r="26" spans="1:3" ht="18.75">
      <c r="A26" s="30"/>
      <c r="B26" s="64"/>
      <c r="C26" s="64"/>
    </row>
    <row r="27" spans="1:3" ht="18.75">
      <c r="A27" s="30"/>
      <c r="B27" s="64"/>
      <c r="C27" s="64"/>
    </row>
    <row r="28" spans="1:3" ht="18.75">
      <c r="A28" s="30"/>
      <c r="B28" s="64"/>
      <c r="C28" s="64"/>
    </row>
    <row r="29" ht="18.75">
      <c r="A29" s="30"/>
    </row>
    <row r="30" ht="18.75">
      <c r="A30" s="30"/>
    </row>
    <row r="31" ht="18.75">
      <c r="A31" s="30"/>
    </row>
    <row r="32" ht="18.75">
      <c r="A32" s="30"/>
    </row>
    <row r="33" ht="18.75">
      <c r="A33" s="30"/>
    </row>
    <row r="34" ht="18.75">
      <c r="A34" s="30"/>
    </row>
    <row r="35" ht="18.75">
      <c r="A35" s="30"/>
    </row>
    <row r="36" ht="18.75">
      <c r="A36" s="30"/>
    </row>
    <row r="37" ht="18.75">
      <c r="A37" s="30"/>
    </row>
    <row r="38" ht="18.75">
      <c r="A38" s="30"/>
    </row>
    <row r="39" ht="18.75">
      <c r="A39" s="30"/>
    </row>
    <row r="40" ht="18.75">
      <c r="A40" s="30"/>
    </row>
    <row r="41" ht="18.75">
      <c r="A41" s="30"/>
    </row>
    <row r="42" ht="18.75">
      <c r="A42" s="30"/>
    </row>
    <row r="43" ht="18.75">
      <c r="A43" s="30"/>
    </row>
    <row r="44" ht="18.75">
      <c r="A44" s="30"/>
    </row>
    <row r="45" ht="18.75">
      <c r="A45" s="30"/>
    </row>
    <row r="46" ht="18.75">
      <c r="A46" s="30"/>
    </row>
    <row r="47" ht="18.75">
      <c r="A47" s="30"/>
    </row>
    <row r="48" ht="18.75">
      <c r="A48" s="30"/>
    </row>
    <row r="49" ht="18.75">
      <c r="A49" s="30"/>
    </row>
    <row r="50" ht="18.75">
      <c r="A50" s="30"/>
    </row>
    <row r="51" ht="18.75">
      <c r="A51" s="30"/>
    </row>
    <row r="52" ht="18.75">
      <c r="A52" s="30"/>
    </row>
    <row r="53" ht="18.75">
      <c r="A53" s="30"/>
    </row>
    <row r="54" ht="18.75">
      <c r="A54" s="30"/>
    </row>
    <row r="55" ht="18.75">
      <c r="A55" s="30"/>
    </row>
    <row r="56" ht="18.75">
      <c r="A56" s="30"/>
    </row>
    <row r="57" ht="18.75">
      <c r="A57" s="30"/>
    </row>
    <row r="58" ht="18.75">
      <c r="A58" s="30"/>
    </row>
    <row r="59" ht="18.75">
      <c r="A59" s="30"/>
    </row>
    <row r="60" ht="18.75">
      <c r="A60" s="30"/>
    </row>
    <row r="61" ht="18.75">
      <c r="A61" s="30"/>
    </row>
    <row r="62" ht="18.75">
      <c r="A62" s="30"/>
    </row>
    <row r="63" ht="18.75">
      <c r="A63" s="30"/>
    </row>
    <row r="64" ht="18.75">
      <c r="A64" s="30"/>
    </row>
    <row r="65" ht="18.75">
      <c r="A65" s="30"/>
    </row>
    <row r="66" ht="18.75">
      <c r="A66" s="30"/>
    </row>
    <row r="67" ht="18.75">
      <c r="A67" s="30"/>
    </row>
    <row r="68" ht="18.75">
      <c r="A68" s="30"/>
    </row>
    <row r="69" ht="18.75">
      <c r="A69" s="30"/>
    </row>
    <row r="70" ht="18.75">
      <c r="A70" s="30"/>
    </row>
    <row r="71" ht="18.75">
      <c r="A71" s="30"/>
    </row>
    <row r="72" ht="18.75">
      <c r="A72" s="30"/>
    </row>
    <row r="73" ht="18.75">
      <c r="A73" s="30"/>
    </row>
    <row r="74" ht="18.75">
      <c r="A74" s="30"/>
    </row>
    <row r="75" ht="18.75">
      <c r="A75" s="30"/>
    </row>
    <row r="76" ht="18.75">
      <c r="A76" s="30"/>
    </row>
    <row r="77" ht="18.75">
      <c r="A77" s="30"/>
    </row>
    <row r="78" ht="18.75">
      <c r="A78" s="30"/>
    </row>
    <row r="79" ht="18.75">
      <c r="A79" s="30"/>
    </row>
    <row r="80" ht="18.75">
      <c r="A80" s="30"/>
    </row>
    <row r="81" ht="18.75">
      <c r="A81" s="30"/>
    </row>
    <row r="82" ht="18.75">
      <c r="A82" s="30"/>
    </row>
    <row r="83" ht="18.75">
      <c r="A83" s="30"/>
    </row>
    <row r="84" ht="18.75">
      <c r="A84" s="30"/>
    </row>
    <row r="85" ht="18.75">
      <c r="A85" s="30"/>
    </row>
    <row r="86" ht="18.75">
      <c r="A86" s="30"/>
    </row>
    <row r="87" ht="18.75">
      <c r="A87" s="30"/>
    </row>
    <row r="88" ht="18.75">
      <c r="A88" s="30"/>
    </row>
    <row r="89" ht="18.75">
      <c r="A89" s="30"/>
    </row>
    <row r="90" ht="18.75">
      <c r="A90" s="3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2007-11-26T06:56:49Z</cp:lastPrinted>
  <dcterms:created xsi:type="dcterms:W3CDTF">2000-08-03T09:50:22Z</dcterms:created>
  <dcterms:modified xsi:type="dcterms:W3CDTF">2024-06-14T01:49:10Z</dcterms:modified>
  <cp:category/>
  <cp:version/>
  <cp:contentType/>
  <cp:contentStatus/>
</cp:coreProperties>
</file>