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G.10" sheetId="1" r:id="rId1"/>
    <sheet name="G.10-H.05" sheetId="2" r:id="rId2"/>
  </sheets>
  <definedNames>
    <definedName name="_Regression_Int" localSheetId="1" hidden="1">1</definedName>
    <definedName name="Print_Area_MI">'G.10-H.05'!$A$1:$N$31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<sst xmlns="http://schemas.openxmlformats.org/spreadsheetml/2006/main" count="29" uniqueCount="24">
  <si>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</si>
  <si>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</si>
  <si>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</si>
  <si>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</si>
  <si>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</si>
  <si>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</si>
  <si>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</si>
  <si>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</si>
  <si>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</si>
  <si>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</si>
  <si>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</si>
  <si>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</si>
  <si>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</si>
  <si>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</si>
  <si>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</si>
  <si>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</si>
  <si>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</si>
  <si>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</si>
  <si>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</si>
  <si>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</si>
  <si>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</si>
  <si>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น้ำแม่ลาว (G.10 )</t>
  </si>
  <si>
    <t xml:space="preserve"> พี้นที่รับน้ำ    2,614    ตร.กม. </t>
  </si>
  <si>
    <t>สถานี G.10  :  บ้านหนองผำ  อ.แม่สรวย  จ.เชียงราย</t>
  </si>
</sst>
</file>

<file path=xl/styles.xml><?xml version="1.0" encoding="utf-8"?>
<styleSheet xmlns="http://schemas.openxmlformats.org/spreadsheetml/2006/main">
  <numFmts count="6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0_)"/>
    <numFmt numFmtId="240" formatCode="0.00000_)"/>
    <numFmt numFmtId="241" formatCode="0.000000_)"/>
    <numFmt numFmtId="242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2"/>
      <name val="TH SarabunPSK"/>
      <family val="2"/>
    </font>
    <font>
      <sz val="14"/>
      <name val="TH SarabunPSK"/>
      <family val="2"/>
    </font>
    <font>
      <b/>
      <u val="single"/>
      <sz val="14"/>
      <color indexed="12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name val="TH SarabunPSK"/>
      <family val="2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6">
    <xf numFmtId="233" fontId="0" fillId="0" borderId="0" xfId="0" applyAlignment="1">
      <alignment/>
    </xf>
    <xf numFmtId="233" fontId="22" fillId="0" borderId="0" xfId="0" applyFont="1" applyAlignment="1">
      <alignment/>
    </xf>
    <xf numFmtId="1" fontId="22" fillId="0" borderId="10" xfId="0" applyNumberFormat="1" applyFont="1" applyBorder="1" applyAlignment="1" applyProtection="1">
      <alignment horizontal="center"/>
      <protection/>
    </xf>
    <xf numFmtId="2" fontId="22" fillId="0" borderId="10" xfId="0" applyNumberFormat="1" applyFont="1" applyBorder="1" applyAlignment="1" applyProtection="1">
      <alignment/>
      <protection/>
    </xf>
    <xf numFmtId="2" fontId="22" fillId="0" borderId="10" xfId="0" applyNumberFormat="1" applyFont="1" applyBorder="1" applyAlignment="1" applyProtection="1">
      <alignment horizontal="right"/>
      <protection/>
    </xf>
    <xf numFmtId="233" fontId="22" fillId="0" borderId="10" xfId="0" applyFont="1" applyBorder="1" applyAlignment="1">
      <alignment/>
    </xf>
    <xf numFmtId="1" fontId="22" fillId="0" borderId="0" xfId="0" applyNumberFormat="1" applyFont="1" applyBorder="1" applyAlignment="1" applyProtection="1">
      <alignment horizontal="center"/>
      <protection/>
    </xf>
    <xf numFmtId="2" fontId="22" fillId="0" borderId="0" xfId="0" applyNumberFormat="1" applyFont="1" applyBorder="1" applyAlignment="1" applyProtection="1">
      <alignment/>
      <protection/>
    </xf>
    <xf numFmtId="2" fontId="22" fillId="0" borderId="0" xfId="0" applyNumberFormat="1" applyFont="1" applyBorder="1" applyAlignment="1" applyProtection="1">
      <alignment horizontal="right"/>
      <protection/>
    </xf>
    <xf numFmtId="233" fontId="22" fillId="0" borderId="0" xfId="0" applyFont="1" applyBorder="1" applyAlignment="1">
      <alignment/>
    </xf>
    <xf numFmtId="1" fontId="22" fillId="0" borderId="0" xfId="0" applyNumberFormat="1" applyFont="1" applyBorder="1" applyAlignment="1">
      <alignment/>
    </xf>
    <xf numFmtId="236" fontId="22" fillId="0" borderId="0" xfId="0" applyNumberFormat="1" applyFont="1" applyBorder="1" applyAlignment="1">
      <alignment/>
    </xf>
    <xf numFmtId="236" fontId="24" fillId="0" borderId="0" xfId="0" applyNumberFormat="1" applyFont="1" applyBorder="1" applyAlignment="1">
      <alignment/>
    </xf>
    <xf numFmtId="236" fontId="22" fillId="0" borderId="0" xfId="0" applyNumberFormat="1" applyFont="1" applyBorder="1" applyAlignment="1">
      <alignment horizontal="right"/>
    </xf>
    <xf numFmtId="1" fontId="22" fillId="0" borderId="0" xfId="0" applyNumberFormat="1" applyFont="1" applyAlignment="1">
      <alignment/>
    </xf>
    <xf numFmtId="233" fontId="22" fillId="0" borderId="0" xfId="0" applyFont="1" applyAlignment="1">
      <alignment horizontal="center"/>
    </xf>
    <xf numFmtId="1" fontId="25" fillId="0" borderId="0" xfId="0" applyNumberFormat="1" applyFont="1" applyFill="1" applyAlignment="1">
      <alignment horizontal="centerContinuous"/>
    </xf>
    <xf numFmtId="2" fontId="25" fillId="0" borderId="0" xfId="0" applyNumberFormat="1" applyFont="1" applyFill="1" applyAlignment="1">
      <alignment horizontal="centerContinuous"/>
    </xf>
    <xf numFmtId="233" fontId="26" fillId="0" borderId="0" xfId="0" applyFont="1" applyFill="1" applyAlignment="1">
      <alignment horizontal="centerContinuous"/>
    </xf>
    <xf numFmtId="2" fontId="25" fillId="0" borderId="0" xfId="0" applyNumberFormat="1" applyFont="1" applyFill="1" applyAlignment="1">
      <alignment/>
    </xf>
    <xf numFmtId="1" fontId="25" fillId="5" borderId="11" xfId="0" applyNumberFormat="1" applyFont="1" applyFill="1" applyBorder="1" applyAlignment="1">
      <alignment horizontal="center"/>
    </xf>
    <xf numFmtId="2" fontId="25" fillId="5" borderId="11" xfId="0" applyNumberFormat="1" applyFont="1" applyFill="1" applyBorder="1" applyAlignment="1">
      <alignment horizontal="center"/>
    </xf>
    <xf numFmtId="233" fontId="25" fillId="18" borderId="11" xfId="0" applyFont="1" applyFill="1" applyBorder="1" applyAlignment="1">
      <alignment/>
    </xf>
    <xf numFmtId="1" fontId="25" fillId="5" borderId="12" xfId="0" applyNumberFormat="1" applyFont="1" applyFill="1" applyBorder="1" applyAlignment="1">
      <alignment horizontal="center"/>
    </xf>
    <xf numFmtId="2" fontId="25" fillId="5" borderId="12" xfId="0" applyNumberFormat="1" applyFont="1" applyFill="1" applyBorder="1" applyAlignment="1">
      <alignment horizontal="center"/>
    </xf>
    <xf numFmtId="233" fontId="25" fillId="18" borderId="12" xfId="0" applyFont="1" applyFill="1" applyBorder="1" applyAlignment="1">
      <alignment horizontal="centerContinuous"/>
    </xf>
    <xf numFmtId="1" fontId="25" fillId="5" borderId="13" xfId="0" applyNumberFormat="1" applyFont="1" applyFill="1" applyBorder="1" applyAlignment="1">
      <alignment horizontal="center"/>
    </xf>
    <xf numFmtId="2" fontId="25" fillId="5" borderId="13" xfId="0" applyNumberFormat="1" applyFont="1" applyFill="1" applyBorder="1" applyAlignment="1">
      <alignment horizontal="center"/>
    </xf>
    <xf numFmtId="233" fontId="25" fillId="18" borderId="13" xfId="0" applyFont="1" applyFill="1" applyBorder="1" applyAlignment="1">
      <alignment horizontal="centerContinuous"/>
    </xf>
    <xf numFmtId="233" fontId="25" fillId="0" borderId="14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1" fontId="23" fillId="5" borderId="15" xfId="0" applyNumberFormat="1" applyFont="1" applyFill="1" applyBorder="1" applyAlignment="1" applyProtection="1">
      <alignment horizontal="center" vertical="center"/>
      <protection/>
    </xf>
    <xf numFmtId="236" fontId="23" fillId="19" borderId="16" xfId="0" applyNumberFormat="1" applyFont="1" applyFill="1" applyBorder="1" applyAlignment="1" applyProtection="1">
      <alignment horizontal="center" vertical="center"/>
      <protection/>
    </xf>
    <xf numFmtId="236" fontId="23" fillId="5" borderId="16" xfId="0" applyNumberFormat="1" applyFont="1" applyFill="1" applyBorder="1" applyAlignment="1" applyProtection="1">
      <alignment horizontal="center" vertical="center"/>
      <protection/>
    </xf>
    <xf numFmtId="236" fontId="23" fillId="7" borderId="17" xfId="0" applyNumberFormat="1" applyFont="1" applyFill="1" applyBorder="1" applyAlignment="1">
      <alignment horizontal="center" vertical="center"/>
    </xf>
    <xf numFmtId="236" fontId="23" fillId="0" borderId="18" xfId="0" applyNumberFormat="1" applyFont="1" applyFill="1" applyBorder="1" applyAlignment="1" applyProtection="1">
      <alignment horizontal="center" vertical="center"/>
      <protection/>
    </xf>
    <xf numFmtId="1" fontId="23" fillId="7" borderId="15" xfId="0" applyNumberFormat="1" applyFont="1" applyFill="1" applyBorder="1" applyAlignment="1" applyProtection="1">
      <alignment horizontal="center" vertical="center"/>
      <protection/>
    </xf>
    <xf numFmtId="236" fontId="23" fillId="7" borderId="16" xfId="0" applyNumberFormat="1" applyFont="1" applyFill="1" applyBorder="1" applyAlignment="1" applyProtection="1">
      <alignment horizontal="center" vertical="center"/>
      <protection/>
    </xf>
    <xf numFmtId="236" fontId="23" fillId="0" borderId="0" xfId="0" applyNumberFormat="1" applyFont="1" applyAlignment="1">
      <alignment horizontal="center" vertical="center"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Alignment="1" applyProtection="1">
      <alignment horizontal="center"/>
      <protection/>
    </xf>
    <xf numFmtId="2" fontId="25" fillId="0" borderId="19" xfId="0" applyNumberFormat="1" applyFont="1" applyFill="1" applyBorder="1" applyAlignment="1" applyProtection="1">
      <alignment horizontal="center"/>
      <protection/>
    </xf>
    <xf numFmtId="1" fontId="25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สถานี G.10 น้ำแม่ลาว บ้านหนองผำ อ.แม่สรวย จ.เชียงราย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5975"/>
          <c:w val="0.8715"/>
          <c:h val="0.720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'G.10-H.05'!$A$7:$A$22</c:f>
              <c:numCache>
                <c:ptCount val="16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</c:numCache>
            </c:numRef>
          </c:cat>
          <c:val>
            <c:numRef>
              <c:f>'G.10-H.05'!$N$7:$N$22</c:f>
              <c:numCache>
                <c:ptCount val="16"/>
                <c:pt idx="0">
                  <c:v>837.2289999999999</c:v>
                </c:pt>
                <c:pt idx="1">
                  <c:v>1195.693</c:v>
                </c:pt>
                <c:pt idx="2">
                  <c:v>881.6472000000001</c:v>
                </c:pt>
                <c:pt idx="3">
                  <c:v>942.5678400000002</c:v>
                </c:pt>
                <c:pt idx="4">
                  <c:v>926.9303039999999</c:v>
                </c:pt>
                <c:pt idx="5">
                  <c:v>1037.360736</c:v>
                </c:pt>
                <c:pt idx="6">
                  <c:v>907.212096</c:v>
                </c:pt>
                <c:pt idx="7">
                  <c:v>882.7868159999999</c:v>
                </c:pt>
                <c:pt idx="8">
                  <c:v>1923.5499839999998</c:v>
                </c:pt>
                <c:pt idx="9">
                  <c:v>713.8316159999999</c:v>
                </c:pt>
                <c:pt idx="10">
                  <c:v>795.1608000000001</c:v>
                </c:pt>
                <c:pt idx="11">
                  <c:v>683.695296</c:v>
                </c:pt>
                <c:pt idx="12">
                  <c:v>283.9527360000001</c:v>
                </c:pt>
                <c:pt idx="13">
                  <c:v>673.9390080000002</c:v>
                </c:pt>
                <c:pt idx="14">
                  <c:v>1111.27</c:v>
                </c:pt>
                <c:pt idx="15">
                  <c:v>1046.5000000000002</c:v>
                </c:pt>
              </c:numCache>
            </c:numRef>
          </c:val>
        </c:ser>
        <c:gapWidth val="100"/>
        <c:axId val="51002030"/>
        <c:axId val="16071503"/>
      </c:barChart>
      <c:lineChart>
        <c:grouping val="standard"/>
        <c:varyColors val="0"/>
        <c:ser>
          <c:idx val="1"/>
          <c:order val="1"/>
          <c:tx>
            <c:v>ค่าเฉลี่ย 919.8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'G.10-H.05'!$A$7:$A$21</c:f>
              <c:numCache>
                <c:ptCount val="15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</c:numCache>
            </c:numRef>
          </c:cat>
          <c:val>
            <c:numRef>
              <c:f>'G.10-H.05'!$P$7:$P$21</c:f>
              <c:numCache>
                <c:ptCount val="15"/>
                <c:pt idx="0">
                  <c:v>919.7884288000001</c:v>
                </c:pt>
                <c:pt idx="1">
                  <c:v>919.7884288000001</c:v>
                </c:pt>
                <c:pt idx="2">
                  <c:v>919.7884288000001</c:v>
                </c:pt>
                <c:pt idx="3">
                  <c:v>919.7884288000001</c:v>
                </c:pt>
                <c:pt idx="4">
                  <c:v>919.7884288000001</c:v>
                </c:pt>
                <c:pt idx="5">
                  <c:v>919.7884288000001</c:v>
                </c:pt>
                <c:pt idx="6">
                  <c:v>919.7884288000001</c:v>
                </c:pt>
                <c:pt idx="7">
                  <c:v>919.7884288000001</c:v>
                </c:pt>
                <c:pt idx="8">
                  <c:v>919.7884288000001</c:v>
                </c:pt>
                <c:pt idx="9">
                  <c:v>919.7884288000001</c:v>
                </c:pt>
                <c:pt idx="10">
                  <c:v>919.7884288000001</c:v>
                </c:pt>
                <c:pt idx="11">
                  <c:v>919.7884288000001</c:v>
                </c:pt>
                <c:pt idx="12">
                  <c:v>919.7884288000001</c:v>
                </c:pt>
                <c:pt idx="13">
                  <c:v>919.7884288000001</c:v>
                </c:pt>
                <c:pt idx="14">
                  <c:v>919.7884288000001</c:v>
                </c:pt>
              </c:numCache>
            </c:numRef>
          </c:val>
          <c:smooth val="0"/>
        </c:ser>
        <c:axId val="51002030"/>
        <c:axId val="16071503"/>
      </c:lineChart>
      <c:catAx>
        <c:axId val="51002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6071503"/>
        <c:crossesAt val="0"/>
        <c:auto val="1"/>
        <c:lblOffset val="100"/>
        <c:tickLblSkip val="1"/>
        <c:noMultiLvlLbl val="0"/>
      </c:catAx>
      <c:valAx>
        <c:axId val="16071503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02030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2"/>
  <sheetViews>
    <sheetView showGridLines="0" tabSelected="1" zoomScalePageLayoutView="0" workbookViewId="0" topLeftCell="A16">
      <selection activeCell="W33" sqref="W33"/>
    </sheetView>
  </sheetViews>
  <sheetFormatPr defaultColWidth="9.83203125" defaultRowHeight="21"/>
  <cols>
    <col min="1" max="1" width="6.83203125" style="1" customWidth="1"/>
    <col min="2" max="13" width="7.33203125" style="1" customWidth="1"/>
    <col min="14" max="14" width="7.33203125" style="15" customWidth="1"/>
    <col min="15" max="17" width="7.33203125" style="1" customWidth="1"/>
    <col min="18" max="16384" width="9.83203125" style="1" customWidth="1"/>
  </cols>
  <sheetData>
    <row r="1" spans="1:15" ht="32.2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15" ht="28.5" customHeight="1">
      <c r="A2" s="43" t="s">
        <v>23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26.25" customHeight="1">
      <c r="A3" s="45" t="s">
        <v>21</v>
      </c>
      <c r="B3" s="45"/>
      <c r="C3" s="45"/>
      <c r="D3" s="45"/>
      <c r="E3" s="19"/>
      <c r="F3" s="19"/>
      <c r="G3" s="19"/>
      <c r="H3" s="19"/>
      <c r="I3" s="19"/>
      <c r="J3" s="19"/>
      <c r="K3" s="19"/>
      <c r="L3" s="44" t="s">
        <v>22</v>
      </c>
      <c r="M3" s="44"/>
      <c r="N3" s="44"/>
      <c r="O3" s="44"/>
    </row>
    <row r="4" spans="1:16" ht="18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 t="s">
        <v>1</v>
      </c>
      <c r="O4" s="22" t="s">
        <v>1</v>
      </c>
      <c r="P4" s="29" t="s">
        <v>1</v>
      </c>
    </row>
    <row r="5" spans="1:16" ht="18" customHeight="1">
      <c r="A5" s="23" t="s">
        <v>2</v>
      </c>
      <c r="B5" s="24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13</v>
      </c>
      <c r="M5" s="24" t="s">
        <v>14</v>
      </c>
      <c r="N5" s="24" t="s">
        <v>15</v>
      </c>
      <c r="O5" s="25" t="s">
        <v>16</v>
      </c>
      <c r="P5" s="29" t="s">
        <v>16</v>
      </c>
    </row>
    <row r="6" spans="1:16" ht="18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 t="s">
        <v>17</v>
      </c>
      <c r="O6" s="28" t="s">
        <v>18</v>
      </c>
      <c r="P6" s="30" t="s">
        <v>17</v>
      </c>
    </row>
    <row r="7" spans="1:16" ht="15" customHeight="1">
      <c r="A7" s="31">
        <v>2546</v>
      </c>
      <c r="B7" s="32">
        <v>32.958</v>
      </c>
      <c r="C7" s="32">
        <v>37.405</v>
      </c>
      <c r="D7" s="32">
        <v>42.144</v>
      </c>
      <c r="E7" s="32">
        <v>58.626</v>
      </c>
      <c r="F7" s="32">
        <v>116.359</v>
      </c>
      <c r="G7" s="32">
        <v>293.118</v>
      </c>
      <c r="H7" s="32">
        <v>92.737</v>
      </c>
      <c r="I7" s="32">
        <v>52.707</v>
      </c>
      <c r="J7" s="32">
        <v>38.678</v>
      </c>
      <c r="K7" s="32">
        <v>32.766</v>
      </c>
      <c r="L7" s="32">
        <v>21.208</v>
      </c>
      <c r="M7" s="32">
        <v>18.523</v>
      </c>
      <c r="N7" s="33">
        <f>SUM(B7:M7)</f>
        <v>837.2289999999999</v>
      </c>
      <c r="O7" s="34">
        <f aca="true" t="shared" si="0" ref="O7:O22">+N7*0.0317097</f>
        <v>26.5482804213</v>
      </c>
      <c r="P7" s="35">
        <f>$N$33</f>
        <v>919.7884288000001</v>
      </c>
    </row>
    <row r="8" spans="1:16" ht="15" customHeight="1">
      <c r="A8" s="31">
        <v>2547</v>
      </c>
      <c r="B8" s="32">
        <v>18.349</v>
      </c>
      <c r="C8" s="32">
        <v>68.717</v>
      </c>
      <c r="D8" s="32">
        <v>111.454</v>
      </c>
      <c r="E8" s="32">
        <v>118.429</v>
      </c>
      <c r="F8" s="32">
        <v>199.124</v>
      </c>
      <c r="G8" s="32">
        <v>295.281</v>
      </c>
      <c r="H8" s="32">
        <v>153.648</v>
      </c>
      <c r="I8" s="32">
        <v>95.215</v>
      </c>
      <c r="J8" s="32">
        <v>56.09</v>
      </c>
      <c r="K8" s="32">
        <v>35.967</v>
      </c>
      <c r="L8" s="32">
        <v>20.251</v>
      </c>
      <c r="M8" s="32">
        <v>23.168</v>
      </c>
      <c r="N8" s="33">
        <f aca="true" t="shared" si="1" ref="N8:N20">SUM(B8:M8)</f>
        <v>1195.693</v>
      </c>
      <c r="O8" s="34">
        <f t="shared" si="0"/>
        <v>37.9150663221</v>
      </c>
      <c r="P8" s="35">
        <f aca="true" t="shared" si="2" ref="P8:P21">$N$33</f>
        <v>919.7884288000001</v>
      </c>
    </row>
    <row r="9" spans="1:16" ht="15" customHeight="1">
      <c r="A9" s="31">
        <v>2548</v>
      </c>
      <c r="B9" s="32">
        <v>17.59968</v>
      </c>
      <c r="C9" s="32">
        <v>15.811200000000001</v>
      </c>
      <c r="D9" s="32">
        <v>36.18</v>
      </c>
      <c r="E9" s="32">
        <v>88.05024000000002</v>
      </c>
      <c r="F9" s="32">
        <v>108.13392</v>
      </c>
      <c r="G9" s="32">
        <v>243.25920000000002</v>
      </c>
      <c r="H9" s="32">
        <v>144.82368</v>
      </c>
      <c r="I9" s="32">
        <v>89.93808000000001</v>
      </c>
      <c r="J9" s="32">
        <v>56.099520000000005</v>
      </c>
      <c r="K9" s="32">
        <v>38.28384</v>
      </c>
      <c r="L9" s="32">
        <v>21.669120000000003</v>
      </c>
      <c r="M9" s="32">
        <v>21.79872</v>
      </c>
      <c r="N9" s="33">
        <f t="shared" si="1"/>
        <v>881.6472000000001</v>
      </c>
      <c r="O9" s="34">
        <f t="shared" si="0"/>
        <v>27.956768217840004</v>
      </c>
      <c r="P9" s="35">
        <f t="shared" si="2"/>
        <v>919.7884288000001</v>
      </c>
    </row>
    <row r="10" spans="1:16" ht="15" customHeight="1">
      <c r="A10" s="31">
        <v>2549</v>
      </c>
      <c r="B10" s="32">
        <v>29.444255999999996</v>
      </c>
      <c r="C10" s="32">
        <v>55.551744000000014</v>
      </c>
      <c r="D10" s="32">
        <v>61.05024000000001</v>
      </c>
      <c r="E10" s="32">
        <v>61.95139200000003</v>
      </c>
      <c r="F10" s="32">
        <v>157.182336</v>
      </c>
      <c r="G10" s="32">
        <v>215.031456</v>
      </c>
      <c r="H10" s="32">
        <v>139.52649600000004</v>
      </c>
      <c r="I10" s="32">
        <v>74.76969599999998</v>
      </c>
      <c r="J10" s="32">
        <v>50.542272</v>
      </c>
      <c r="K10" s="32">
        <v>33.348672</v>
      </c>
      <c r="L10" s="32">
        <v>34.8192</v>
      </c>
      <c r="M10" s="32">
        <v>29.35008</v>
      </c>
      <c r="N10" s="33">
        <f t="shared" si="1"/>
        <v>942.5678400000002</v>
      </c>
      <c r="O10" s="34">
        <f t="shared" si="0"/>
        <v>29.888543436048007</v>
      </c>
      <c r="P10" s="35">
        <f t="shared" si="2"/>
        <v>919.7884288000001</v>
      </c>
    </row>
    <row r="11" spans="1:16" ht="15" customHeight="1">
      <c r="A11" s="31">
        <v>2550</v>
      </c>
      <c r="B11" s="32">
        <v>33.329664</v>
      </c>
      <c r="C11" s="32">
        <v>96.92438400000003</v>
      </c>
      <c r="D11" s="32">
        <v>66.93753600000001</v>
      </c>
      <c r="E11" s="32">
        <v>67.85596799999999</v>
      </c>
      <c r="F11" s="32">
        <v>127.44086399999999</v>
      </c>
      <c r="G11" s="32">
        <v>133.271136</v>
      </c>
      <c r="H11" s="32">
        <v>167.40172799999996</v>
      </c>
      <c r="I11" s="32">
        <v>100.426176</v>
      </c>
      <c r="J11" s="32">
        <v>53.444447999999994</v>
      </c>
      <c r="K11" s="32">
        <v>24.865920000000006</v>
      </c>
      <c r="L11" s="32">
        <v>25.077600000000004</v>
      </c>
      <c r="M11" s="32">
        <v>29.95488000000001</v>
      </c>
      <c r="N11" s="33">
        <f t="shared" si="1"/>
        <v>926.9303039999999</v>
      </c>
      <c r="O11" s="34">
        <f t="shared" si="0"/>
        <v>29.392681860748795</v>
      </c>
      <c r="P11" s="35">
        <f t="shared" si="2"/>
        <v>919.7884288000001</v>
      </c>
    </row>
    <row r="12" spans="1:16" ht="15" customHeight="1">
      <c r="A12" s="31">
        <v>2551</v>
      </c>
      <c r="B12" s="32">
        <v>32.09414399999999</v>
      </c>
      <c r="C12" s="32">
        <v>47.96150399999999</v>
      </c>
      <c r="D12" s="32">
        <v>61.88313600000001</v>
      </c>
      <c r="E12" s="32">
        <v>66.60576000000002</v>
      </c>
      <c r="F12" s="32">
        <v>173.47046400000002</v>
      </c>
      <c r="G12" s="32">
        <v>222.797088</v>
      </c>
      <c r="H12" s="32">
        <v>138.41020799999998</v>
      </c>
      <c r="I12" s="32">
        <v>120.91161600000001</v>
      </c>
      <c r="J12" s="32">
        <v>65.17584000000001</v>
      </c>
      <c r="K12" s="32">
        <v>35.66591999999999</v>
      </c>
      <c r="L12" s="32">
        <v>28.800575999999996</v>
      </c>
      <c r="M12" s="32">
        <v>43.58448</v>
      </c>
      <c r="N12" s="33">
        <f t="shared" si="1"/>
        <v>1037.360736</v>
      </c>
      <c r="O12" s="34">
        <f t="shared" si="0"/>
        <v>32.8943977303392</v>
      </c>
      <c r="P12" s="35">
        <f t="shared" si="2"/>
        <v>919.7884288000001</v>
      </c>
    </row>
    <row r="13" spans="1:16" ht="15" customHeight="1">
      <c r="A13" s="31">
        <v>2552</v>
      </c>
      <c r="B13" s="32">
        <v>30.31344000000001</v>
      </c>
      <c r="C13" s="32">
        <v>38.98713600000001</v>
      </c>
      <c r="D13" s="32">
        <v>60.53529600000001</v>
      </c>
      <c r="E13" s="32">
        <v>83.948832</v>
      </c>
      <c r="F13" s="32">
        <v>93.229056</v>
      </c>
      <c r="G13" s="32">
        <v>217.03248</v>
      </c>
      <c r="H13" s="32">
        <v>156.08678400000002</v>
      </c>
      <c r="I13" s="32">
        <v>70.09459200000002</v>
      </c>
      <c r="J13" s="32">
        <v>42.79824000000001</v>
      </c>
      <c r="K13" s="32">
        <v>33.531839999999995</v>
      </c>
      <c r="L13" s="32">
        <v>41.8176</v>
      </c>
      <c r="M13" s="32">
        <v>38.836800000000004</v>
      </c>
      <c r="N13" s="33">
        <f t="shared" si="1"/>
        <v>907.212096</v>
      </c>
      <c r="O13" s="34">
        <f t="shared" si="0"/>
        <v>28.7674234005312</v>
      </c>
      <c r="P13" s="35">
        <f t="shared" si="2"/>
        <v>919.7884288000001</v>
      </c>
    </row>
    <row r="14" spans="1:16" ht="15" customHeight="1">
      <c r="A14" s="31">
        <v>2553</v>
      </c>
      <c r="B14" s="32">
        <v>11.705472</v>
      </c>
      <c r="C14" s="32">
        <v>12.261888000000003</v>
      </c>
      <c r="D14" s="32">
        <v>10.048320000000002</v>
      </c>
      <c r="E14" s="32">
        <v>21.980159999999998</v>
      </c>
      <c r="F14" s="32">
        <v>198.12038399999994</v>
      </c>
      <c r="G14" s="32">
        <v>241.88544</v>
      </c>
      <c r="H14" s="32">
        <v>180.23904000000002</v>
      </c>
      <c r="I14" s="32">
        <v>69.42585600000001</v>
      </c>
      <c r="J14" s="32">
        <v>48.63974400000001</v>
      </c>
      <c r="K14" s="32">
        <v>34.532351999999996</v>
      </c>
      <c r="L14" s="32">
        <v>22.208256000000006</v>
      </c>
      <c r="M14" s="32">
        <v>31.739903999999992</v>
      </c>
      <c r="N14" s="33">
        <f t="shared" si="1"/>
        <v>882.7868159999999</v>
      </c>
      <c r="O14" s="34">
        <f t="shared" si="0"/>
        <v>27.992905099315198</v>
      </c>
      <c r="P14" s="35">
        <f t="shared" si="2"/>
        <v>919.7884288000001</v>
      </c>
    </row>
    <row r="15" spans="1:16" ht="15" customHeight="1">
      <c r="A15" s="31">
        <v>2554</v>
      </c>
      <c r="B15" s="32">
        <v>65.43936000000001</v>
      </c>
      <c r="C15" s="32">
        <v>153.78076800000002</v>
      </c>
      <c r="D15" s="32">
        <v>110.95228800000001</v>
      </c>
      <c r="E15" s="32">
        <v>185.47660799999994</v>
      </c>
      <c r="F15" s="32">
        <v>414.17568000000006</v>
      </c>
      <c r="G15" s="32">
        <v>413.7739199999999</v>
      </c>
      <c r="H15" s="32">
        <v>277.40966399999996</v>
      </c>
      <c r="I15" s="32">
        <v>133.42665599999995</v>
      </c>
      <c r="J15" s="32">
        <v>74.58911999999998</v>
      </c>
      <c r="K15" s="32">
        <v>43.03152</v>
      </c>
      <c r="L15" s="32">
        <v>22.494239999999948</v>
      </c>
      <c r="M15" s="32">
        <v>29.000159999999994</v>
      </c>
      <c r="N15" s="33">
        <f t="shared" si="1"/>
        <v>1923.5499839999998</v>
      </c>
      <c r="O15" s="34">
        <f t="shared" si="0"/>
        <v>60.995192927644794</v>
      </c>
      <c r="P15" s="35">
        <f t="shared" si="2"/>
        <v>919.7884288000001</v>
      </c>
    </row>
    <row r="16" spans="1:16" ht="15" customHeight="1">
      <c r="A16" s="31">
        <v>2555</v>
      </c>
      <c r="B16" s="32">
        <v>49.14431999999999</v>
      </c>
      <c r="C16" s="32">
        <v>58.501439999999995</v>
      </c>
      <c r="D16" s="32">
        <v>30.67632</v>
      </c>
      <c r="E16" s="32">
        <v>59.6376</v>
      </c>
      <c r="F16" s="32">
        <v>69.33600000000003</v>
      </c>
      <c r="G16" s="32">
        <v>173.12400000000002</v>
      </c>
      <c r="H16" s="32">
        <v>104.61312000000001</v>
      </c>
      <c r="I16" s="32">
        <v>59.400000000000006</v>
      </c>
      <c r="J16" s="32">
        <v>34.787231999999996</v>
      </c>
      <c r="K16" s="32">
        <v>25.357535999999996</v>
      </c>
      <c r="L16" s="32">
        <v>23.918112</v>
      </c>
      <c r="M16" s="32">
        <v>25.33593599999999</v>
      </c>
      <c r="N16" s="33">
        <f t="shared" si="1"/>
        <v>713.8316159999999</v>
      </c>
      <c r="O16" s="34">
        <f t="shared" si="0"/>
        <v>22.635386393875198</v>
      </c>
      <c r="P16" s="35">
        <f t="shared" si="2"/>
        <v>919.7884288000001</v>
      </c>
    </row>
    <row r="17" spans="1:16" ht="15" customHeight="1">
      <c r="A17" s="31">
        <v>2556</v>
      </c>
      <c r="B17" s="32">
        <v>26.213760000000008</v>
      </c>
      <c r="C17" s="32">
        <v>25.526880000000006</v>
      </c>
      <c r="D17" s="32">
        <v>22.538304000000004</v>
      </c>
      <c r="E17" s="32">
        <v>49.591008</v>
      </c>
      <c r="F17" s="32">
        <v>114.17328</v>
      </c>
      <c r="G17" s="32">
        <v>146.07216000000005</v>
      </c>
      <c r="H17" s="32">
        <v>162.74822400000005</v>
      </c>
      <c r="I17" s="32">
        <v>94.82400000000001</v>
      </c>
      <c r="J17" s="32">
        <v>72.82656000000001</v>
      </c>
      <c r="K17" s="32">
        <v>37.485504000000006</v>
      </c>
      <c r="L17" s="32">
        <v>22.10112</v>
      </c>
      <c r="M17" s="32">
        <v>21.060000000000002</v>
      </c>
      <c r="N17" s="33">
        <f t="shared" si="1"/>
        <v>795.1608000000001</v>
      </c>
      <c r="O17" s="34">
        <f t="shared" si="0"/>
        <v>25.214310419760004</v>
      </c>
      <c r="P17" s="35">
        <f t="shared" si="2"/>
        <v>919.7884288000001</v>
      </c>
    </row>
    <row r="18" spans="1:16" ht="15" customHeight="1">
      <c r="A18" s="31">
        <v>2557</v>
      </c>
      <c r="B18" s="32">
        <v>22.90464</v>
      </c>
      <c r="C18" s="32">
        <v>33.790175999999995</v>
      </c>
      <c r="D18" s="32">
        <v>34.5816</v>
      </c>
      <c r="E18" s="32">
        <v>82.20268800000001</v>
      </c>
      <c r="F18" s="32">
        <v>104.66496000000001</v>
      </c>
      <c r="G18" s="32">
        <v>165.454272</v>
      </c>
      <c r="H18" s="32">
        <v>65.74694400000001</v>
      </c>
      <c r="I18" s="32">
        <v>66.024288</v>
      </c>
      <c r="J18" s="32">
        <v>33.18623999999999</v>
      </c>
      <c r="K18" s="32">
        <v>30.028319999999997</v>
      </c>
      <c r="L18" s="32">
        <v>19.918656</v>
      </c>
      <c r="M18" s="32">
        <v>25.192512</v>
      </c>
      <c r="N18" s="33">
        <f t="shared" si="1"/>
        <v>683.695296</v>
      </c>
      <c r="O18" s="34">
        <f t="shared" si="0"/>
        <v>21.6797727275712</v>
      </c>
      <c r="P18" s="35">
        <f t="shared" si="2"/>
        <v>919.7884288000001</v>
      </c>
    </row>
    <row r="19" spans="1:16" ht="15" customHeight="1">
      <c r="A19" s="31">
        <v>2558</v>
      </c>
      <c r="B19" s="32">
        <v>22.261824000000004</v>
      </c>
      <c r="C19" s="32">
        <v>15.609888000000002</v>
      </c>
      <c r="D19" s="32">
        <v>11.501568000000004</v>
      </c>
      <c r="E19" s="32">
        <v>30.143232</v>
      </c>
      <c r="F19" s="32">
        <v>42.77923200000001</v>
      </c>
      <c r="G19" s="32">
        <v>35.183808</v>
      </c>
      <c r="H19" s="32">
        <v>29.04768</v>
      </c>
      <c r="I19" s="32">
        <v>30.284928000000004</v>
      </c>
      <c r="J19" s="32">
        <v>21.684672000000006</v>
      </c>
      <c r="K19" s="32">
        <v>31.451328000000004</v>
      </c>
      <c r="L19" s="32">
        <v>10.085472000000017</v>
      </c>
      <c r="M19" s="32">
        <v>3.919103999999997</v>
      </c>
      <c r="N19" s="33">
        <f t="shared" si="1"/>
        <v>283.9527360000001</v>
      </c>
      <c r="O19" s="34">
        <f t="shared" si="0"/>
        <v>9.004056072739202</v>
      </c>
      <c r="P19" s="35">
        <f t="shared" si="2"/>
        <v>919.7884288000001</v>
      </c>
    </row>
    <row r="20" spans="1:16" ht="15" customHeight="1">
      <c r="A20" s="31">
        <v>2559</v>
      </c>
      <c r="B20" s="32">
        <v>2.9030400000000016</v>
      </c>
      <c r="C20" s="32">
        <v>10.295424</v>
      </c>
      <c r="D20" s="32">
        <v>25.646112000000006</v>
      </c>
      <c r="E20" s="32">
        <v>40.534560000000006</v>
      </c>
      <c r="F20" s="32">
        <v>87.30201600000001</v>
      </c>
      <c r="G20" s="32">
        <v>141.23808000000002</v>
      </c>
      <c r="H20" s="32">
        <v>115.69305600000001</v>
      </c>
      <c r="I20" s="32">
        <v>114.13526400000003</v>
      </c>
      <c r="J20" s="32">
        <v>61.03382400000001</v>
      </c>
      <c r="K20" s="32">
        <v>46.093535999999986</v>
      </c>
      <c r="L20" s="32">
        <v>17.764704</v>
      </c>
      <c r="M20" s="32">
        <v>11.299391999999997</v>
      </c>
      <c r="N20" s="33">
        <f t="shared" si="1"/>
        <v>673.9390080000002</v>
      </c>
      <c r="O20" s="34">
        <f t="shared" si="0"/>
        <v>21.370403761977606</v>
      </c>
      <c r="P20" s="35">
        <f t="shared" si="2"/>
        <v>919.7884288000001</v>
      </c>
    </row>
    <row r="21" spans="1:16" ht="15" customHeight="1">
      <c r="A21" s="39">
        <v>2560</v>
      </c>
      <c r="B21" s="32">
        <v>14.02</v>
      </c>
      <c r="C21" s="32">
        <v>43.58</v>
      </c>
      <c r="D21" s="32">
        <v>40.13</v>
      </c>
      <c r="E21" s="32">
        <v>154.17</v>
      </c>
      <c r="F21" s="32">
        <v>126.51</v>
      </c>
      <c r="G21" s="32">
        <v>159.48</v>
      </c>
      <c r="H21" s="32">
        <v>270.07</v>
      </c>
      <c r="I21" s="32">
        <v>107.94</v>
      </c>
      <c r="J21" s="32">
        <v>74.21</v>
      </c>
      <c r="K21" s="32">
        <v>54.84</v>
      </c>
      <c r="L21" s="32">
        <v>36.08</v>
      </c>
      <c r="M21" s="32">
        <v>30.24</v>
      </c>
      <c r="N21" s="33">
        <f>SUM(B21:M21)</f>
        <v>1111.27</v>
      </c>
      <c r="O21" s="34">
        <f t="shared" si="0"/>
        <v>35.238038319</v>
      </c>
      <c r="P21" s="35">
        <f t="shared" si="2"/>
        <v>919.7884288000001</v>
      </c>
    </row>
    <row r="22" spans="1:16" ht="15" customHeight="1">
      <c r="A22" s="39">
        <v>2561</v>
      </c>
      <c r="B22" s="40">
        <v>34.8</v>
      </c>
      <c r="C22" s="40">
        <v>84.6</v>
      </c>
      <c r="D22" s="40">
        <v>86.8</v>
      </c>
      <c r="E22" s="40">
        <v>116.5</v>
      </c>
      <c r="F22" s="40">
        <v>135.8</v>
      </c>
      <c r="G22" s="40">
        <v>115.7</v>
      </c>
      <c r="H22" s="40">
        <v>177.1</v>
      </c>
      <c r="I22" s="40">
        <v>96.1</v>
      </c>
      <c r="J22" s="40">
        <v>59.2</v>
      </c>
      <c r="K22" s="40">
        <v>58.6</v>
      </c>
      <c r="L22" s="40">
        <v>40.7</v>
      </c>
      <c r="M22" s="40">
        <v>40.6</v>
      </c>
      <c r="N22" s="41">
        <f>SUM(B22:M22)</f>
        <v>1046.5000000000002</v>
      </c>
      <c r="O22" s="42">
        <f t="shared" si="0"/>
        <v>33.184201050000006</v>
      </c>
      <c r="P22" s="35"/>
    </row>
    <row r="23" spans="1:16" ht="15" customHeight="1">
      <c r="A23" s="31">
        <v>2562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/>
      <c r="O23" s="34"/>
      <c r="P23" s="35"/>
    </row>
    <row r="24" spans="1:16" ht="15" customHeight="1">
      <c r="A24" s="31">
        <v>2563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/>
      <c r="O24" s="34"/>
      <c r="P24" s="35"/>
    </row>
    <row r="25" spans="1:16" ht="15" customHeight="1">
      <c r="A25" s="31">
        <v>2564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3"/>
      <c r="O25" s="34"/>
      <c r="P25" s="35"/>
    </row>
    <row r="26" spans="1:16" ht="15" customHeight="1">
      <c r="A26" s="31">
        <v>2565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  <c r="O26" s="34"/>
      <c r="P26" s="35"/>
    </row>
    <row r="27" spans="1:16" ht="15" customHeight="1">
      <c r="A27" s="31">
        <v>2566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3"/>
      <c r="O27" s="34"/>
      <c r="P27" s="35"/>
    </row>
    <row r="28" spans="1:16" ht="15" customHeight="1">
      <c r="A28" s="31">
        <v>2567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3"/>
      <c r="O28" s="34"/>
      <c r="P28" s="35"/>
    </row>
    <row r="29" spans="1:16" ht="15" customHeight="1">
      <c r="A29" s="31">
        <v>2568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/>
      <c r="O29" s="34"/>
      <c r="P29" s="35"/>
    </row>
    <row r="30" spans="1:16" ht="15" customHeight="1">
      <c r="A30" s="31">
        <v>2569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  <c r="O30" s="34"/>
      <c r="P30" s="35"/>
    </row>
    <row r="31" spans="1:16" ht="15" customHeight="1">
      <c r="A31" s="31">
        <v>2570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34"/>
      <c r="P31" s="35"/>
    </row>
    <row r="32" spans="1:16" ht="15" customHeight="1">
      <c r="A32" s="36" t="s">
        <v>19</v>
      </c>
      <c r="B32" s="37">
        <f>MAX(B7:B21)</f>
        <v>65.43936000000001</v>
      </c>
      <c r="C32" s="37">
        <f aca="true" t="shared" si="3" ref="C32:O32">MAX(C7:C21)</f>
        <v>153.78076800000002</v>
      </c>
      <c r="D32" s="37">
        <f t="shared" si="3"/>
        <v>111.454</v>
      </c>
      <c r="E32" s="37">
        <f t="shared" si="3"/>
        <v>185.47660799999994</v>
      </c>
      <c r="F32" s="37">
        <f t="shared" si="3"/>
        <v>414.17568000000006</v>
      </c>
      <c r="G32" s="37">
        <f t="shared" si="3"/>
        <v>413.7739199999999</v>
      </c>
      <c r="H32" s="37">
        <f t="shared" si="3"/>
        <v>277.40966399999996</v>
      </c>
      <c r="I32" s="37">
        <f t="shared" si="3"/>
        <v>133.42665599999995</v>
      </c>
      <c r="J32" s="37">
        <f t="shared" si="3"/>
        <v>74.58911999999998</v>
      </c>
      <c r="K32" s="37">
        <f t="shared" si="3"/>
        <v>54.84</v>
      </c>
      <c r="L32" s="37">
        <f t="shared" si="3"/>
        <v>41.8176</v>
      </c>
      <c r="M32" s="37">
        <f t="shared" si="3"/>
        <v>43.58448</v>
      </c>
      <c r="N32" s="37">
        <f t="shared" si="3"/>
        <v>1923.5499839999998</v>
      </c>
      <c r="O32" s="37">
        <f t="shared" si="3"/>
        <v>60.995192927644794</v>
      </c>
      <c r="P32" s="38"/>
    </row>
    <row r="33" spans="1:16" ht="15" customHeight="1">
      <c r="A33" s="36" t="s">
        <v>16</v>
      </c>
      <c r="B33" s="37">
        <f>AVERAGE(B7:B21)</f>
        <v>27.245373333333326</v>
      </c>
      <c r="C33" s="37">
        <f aca="true" t="shared" si="4" ref="C33:O33">AVERAGE(C7:C21)</f>
        <v>47.64696213333334</v>
      </c>
      <c r="D33" s="37">
        <f t="shared" si="4"/>
        <v>48.417248</v>
      </c>
      <c r="E33" s="37">
        <f t="shared" si="4"/>
        <v>77.94686986666667</v>
      </c>
      <c r="F33" s="37">
        <f t="shared" si="4"/>
        <v>142.1334128</v>
      </c>
      <c r="G33" s="37">
        <f t="shared" si="4"/>
        <v>206.40013600000006</v>
      </c>
      <c r="H33" s="37">
        <f t="shared" si="4"/>
        <v>146.54677493333332</v>
      </c>
      <c r="I33" s="37">
        <f t="shared" si="4"/>
        <v>85.30154346666669</v>
      </c>
      <c r="J33" s="37">
        <f t="shared" si="4"/>
        <v>52.2523808</v>
      </c>
      <c r="K33" s="37">
        <f t="shared" si="4"/>
        <v>35.8166192</v>
      </c>
      <c r="L33" s="37">
        <f t="shared" si="4"/>
        <v>24.547577066666666</v>
      </c>
      <c r="M33" s="37">
        <f t="shared" si="4"/>
        <v>25.533531200000006</v>
      </c>
      <c r="N33" s="37">
        <f>SUM(B33:M33)</f>
        <v>919.7884288000001</v>
      </c>
      <c r="O33" s="37">
        <f t="shared" si="4"/>
        <v>29.166215140719366</v>
      </c>
      <c r="P33" s="38"/>
    </row>
    <row r="34" spans="1:16" ht="15" customHeight="1">
      <c r="A34" s="36" t="s">
        <v>20</v>
      </c>
      <c r="B34" s="37">
        <f>MIN(B7:B21)</f>
        <v>2.9030400000000016</v>
      </c>
      <c r="C34" s="37">
        <f aca="true" t="shared" si="5" ref="C34:O34">MIN(C7:C21)</f>
        <v>10.295424</v>
      </c>
      <c r="D34" s="37">
        <f t="shared" si="5"/>
        <v>10.048320000000002</v>
      </c>
      <c r="E34" s="37">
        <f t="shared" si="5"/>
        <v>21.980159999999998</v>
      </c>
      <c r="F34" s="37">
        <f t="shared" si="5"/>
        <v>42.77923200000001</v>
      </c>
      <c r="G34" s="37">
        <f t="shared" si="5"/>
        <v>35.183808</v>
      </c>
      <c r="H34" s="37">
        <f t="shared" si="5"/>
        <v>29.04768</v>
      </c>
      <c r="I34" s="37">
        <f t="shared" si="5"/>
        <v>30.284928000000004</v>
      </c>
      <c r="J34" s="37">
        <f t="shared" si="5"/>
        <v>21.684672000000006</v>
      </c>
      <c r="K34" s="37">
        <f t="shared" si="5"/>
        <v>24.865920000000006</v>
      </c>
      <c r="L34" s="37">
        <f t="shared" si="5"/>
        <v>10.085472000000017</v>
      </c>
      <c r="M34" s="37">
        <f t="shared" si="5"/>
        <v>3.919103999999997</v>
      </c>
      <c r="N34" s="37">
        <f t="shared" si="5"/>
        <v>283.9527360000001</v>
      </c>
      <c r="O34" s="37">
        <f t="shared" si="5"/>
        <v>9.004056072739202</v>
      </c>
      <c r="P34" s="38"/>
    </row>
    <row r="35" spans="1:15" ht="21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"/>
      <c r="O35" s="5"/>
    </row>
    <row r="36" spans="1:15" ht="18" customHeight="1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8"/>
      <c r="O36" s="9"/>
    </row>
    <row r="37" spans="1:15" ht="18" customHeight="1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8" customHeight="1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8" customHeight="1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8" customHeight="1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8" customHeight="1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8" customHeight="1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4.75" customHeight="1">
      <c r="A43" s="10"/>
      <c r="B43" s="11"/>
      <c r="C43" s="12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3"/>
      <c r="O43" s="9"/>
    </row>
    <row r="44" spans="1:15" ht="24.75" customHeight="1">
      <c r="A44" s="10"/>
      <c r="B44" s="11"/>
      <c r="C44" s="11"/>
      <c r="D44" s="11"/>
      <c r="E44" s="9"/>
      <c r="F44" s="11"/>
      <c r="G44" s="11"/>
      <c r="H44" s="11"/>
      <c r="I44" s="11"/>
      <c r="J44" s="11"/>
      <c r="K44" s="11"/>
      <c r="L44" s="11"/>
      <c r="M44" s="11"/>
      <c r="N44" s="13"/>
      <c r="O44" s="9"/>
    </row>
    <row r="45" spans="1:15" ht="24.75" customHeight="1">
      <c r="A45" s="10"/>
      <c r="B45" s="11"/>
      <c r="C45" s="11"/>
      <c r="D45" s="11"/>
      <c r="E45" s="9"/>
      <c r="F45" s="11"/>
      <c r="G45" s="11"/>
      <c r="H45" s="11"/>
      <c r="I45" s="11"/>
      <c r="J45" s="11"/>
      <c r="K45" s="11"/>
      <c r="L45" s="11"/>
      <c r="M45" s="11"/>
      <c r="N45" s="13"/>
      <c r="O45" s="9"/>
    </row>
    <row r="46" spans="1:15" ht="24.75" customHeight="1">
      <c r="A46" s="10"/>
      <c r="B46" s="11"/>
      <c r="C46" s="11"/>
      <c r="D46" s="11"/>
      <c r="E46" s="9"/>
      <c r="F46" s="11"/>
      <c r="G46" s="11"/>
      <c r="H46" s="11"/>
      <c r="I46" s="11"/>
      <c r="J46" s="11"/>
      <c r="K46" s="11"/>
      <c r="L46" s="11"/>
      <c r="M46" s="11"/>
      <c r="N46" s="13"/>
      <c r="O46" s="9"/>
    </row>
    <row r="47" spans="1:15" ht="24.75" customHeight="1">
      <c r="A47" s="10"/>
      <c r="B47" s="11"/>
      <c r="C47" s="11"/>
      <c r="D47" s="11"/>
      <c r="E47" s="9"/>
      <c r="F47" s="11"/>
      <c r="G47" s="11"/>
      <c r="H47" s="11"/>
      <c r="I47" s="11"/>
      <c r="J47" s="11"/>
      <c r="K47" s="11"/>
      <c r="L47" s="11"/>
      <c r="M47" s="11"/>
      <c r="N47" s="13"/>
      <c r="O47" s="9"/>
    </row>
    <row r="48" ht="18" customHeight="1">
      <c r="A48" s="14"/>
    </row>
    <row r="49" ht="18" customHeight="1">
      <c r="A49" s="14"/>
    </row>
    <row r="50" ht="18" customHeight="1">
      <c r="A50" s="14"/>
    </row>
    <row r="51" ht="18" customHeight="1">
      <c r="A51" s="14"/>
    </row>
    <row r="52" ht="18" customHeight="1">
      <c r="A52" s="14"/>
    </row>
    <row r="53" ht="18" customHeight="1">
      <c r="A53" s="14"/>
    </row>
    <row r="54" ht="18" customHeight="1">
      <c r="A54" s="14"/>
    </row>
    <row r="55" ht="18" customHeight="1">
      <c r="A55" s="14"/>
    </row>
    <row r="56" ht="18" customHeight="1">
      <c r="A56" s="14"/>
    </row>
    <row r="57" ht="18" customHeight="1">
      <c r="A57" s="14"/>
    </row>
    <row r="58" ht="18" customHeight="1">
      <c r="A58" s="14"/>
    </row>
    <row r="59" ht="18" customHeight="1">
      <c r="A59" s="14"/>
    </row>
    <row r="60" ht="18" customHeight="1">
      <c r="A60" s="14"/>
    </row>
    <row r="61" ht="18" customHeight="1">
      <c r="A61" s="14"/>
    </row>
    <row r="62" ht="18" customHeight="1">
      <c r="A62" s="14"/>
    </row>
    <row r="63" ht="18" customHeight="1"/>
    <row r="64" ht="18" customHeight="1"/>
    <row r="65" ht="18" customHeight="1"/>
    <row r="66" ht="18" customHeight="1"/>
    <row r="6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2017-05-08T08:33:43Z</cp:lastPrinted>
  <dcterms:created xsi:type="dcterms:W3CDTF">1994-01-31T08:04:27Z</dcterms:created>
  <dcterms:modified xsi:type="dcterms:W3CDTF">2019-04-18T03:11:13Z</dcterms:modified>
  <cp:category/>
  <cp:version/>
  <cp:contentType/>
  <cp:contentStatus/>
</cp:coreProperties>
</file>