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<sst xmlns="http://schemas.openxmlformats.org/spreadsheetml/2006/main" count="84" uniqueCount="69">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</sst>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32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85"/>
          <c:w val="0.879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อ.เชียงม่วน'!$C$5:$C$51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1147</c:v>
                </c:pt>
              </c:numCache>
            </c:numRef>
          </c:val>
        </c:ser>
        <c:gapWidth val="100"/>
        <c:axId val="11004873"/>
        <c:axId val="31934994"/>
      </c:barChart>
      <c:lineChart>
        <c:grouping val="standard"/>
        <c:varyColors val="0"/>
        <c:ser>
          <c:idx val="1"/>
          <c:order val="1"/>
          <c:tx>
            <c:v>ค่าเฉลี่ย  (2521 - 2566 )อยู่ระหว่างค่า+-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อ.เชียงม่วน'!$E$5:$E$50</c:f>
              <c:numCache>
                <c:ptCount val="46"/>
                <c:pt idx="0">
                  <c:v>1124.1666666666667</c:v>
                </c:pt>
                <c:pt idx="1">
                  <c:v>1124.1666666666667</c:v>
                </c:pt>
                <c:pt idx="2">
                  <c:v>1124.1666666666667</c:v>
                </c:pt>
                <c:pt idx="3">
                  <c:v>1124.1666666666667</c:v>
                </c:pt>
                <c:pt idx="4">
                  <c:v>1124.1666666666667</c:v>
                </c:pt>
                <c:pt idx="5">
                  <c:v>1124.1666666666667</c:v>
                </c:pt>
                <c:pt idx="6">
                  <c:v>1124.1666666666667</c:v>
                </c:pt>
                <c:pt idx="7">
                  <c:v>1124.1666666666667</c:v>
                </c:pt>
                <c:pt idx="8">
                  <c:v>1124.1666666666667</c:v>
                </c:pt>
                <c:pt idx="9">
                  <c:v>1124.1666666666667</c:v>
                </c:pt>
                <c:pt idx="10">
                  <c:v>1124.1666666666667</c:v>
                </c:pt>
                <c:pt idx="11">
                  <c:v>1124.1666666666667</c:v>
                </c:pt>
                <c:pt idx="12">
                  <c:v>1124.1666666666667</c:v>
                </c:pt>
                <c:pt idx="13">
                  <c:v>1124.1666666666667</c:v>
                </c:pt>
                <c:pt idx="14">
                  <c:v>1124.1666666666667</c:v>
                </c:pt>
                <c:pt idx="15">
                  <c:v>1124.1666666666667</c:v>
                </c:pt>
                <c:pt idx="16">
                  <c:v>1124.1666666666667</c:v>
                </c:pt>
                <c:pt idx="17">
                  <c:v>1124.1666666666667</c:v>
                </c:pt>
                <c:pt idx="18">
                  <c:v>1124.1666666666667</c:v>
                </c:pt>
                <c:pt idx="19">
                  <c:v>1124.1666666666667</c:v>
                </c:pt>
                <c:pt idx="20">
                  <c:v>1124.1666666666667</c:v>
                </c:pt>
                <c:pt idx="21">
                  <c:v>1124.1666666666667</c:v>
                </c:pt>
                <c:pt idx="22">
                  <c:v>1124.1666666666667</c:v>
                </c:pt>
                <c:pt idx="23">
                  <c:v>1124.1666666666667</c:v>
                </c:pt>
                <c:pt idx="24">
                  <c:v>1124.1666666666667</c:v>
                </c:pt>
                <c:pt idx="25">
                  <c:v>1124.1666666666667</c:v>
                </c:pt>
                <c:pt idx="26">
                  <c:v>1124.1666666666667</c:v>
                </c:pt>
                <c:pt idx="27">
                  <c:v>1124.1666666666667</c:v>
                </c:pt>
                <c:pt idx="28">
                  <c:v>1124.1666666666667</c:v>
                </c:pt>
                <c:pt idx="29">
                  <c:v>1124.1666666666667</c:v>
                </c:pt>
                <c:pt idx="30">
                  <c:v>1124.1666666666667</c:v>
                </c:pt>
                <c:pt idx="31">
                  <c:v>1124.1666666666667</c:v>
                </c:pt>
                <c:pt idx="32">
                  <c:v>1124.1666666666667</c:v>
                </c:pt>
                <c:pt idx="33">
                  <c:v>1124.1666666666667</c:v>
                </c:pt>
                <c:pt idx="34">
                  <c:v>1124.1666666666667</c:v>
                </c:pt>
                <c:pt idx="35">
                  <c:v>1124.1666666666667</c:v>
                </c:pt>
                <c:pt idx="36">
                  <c:v>1124.1666666666667</c:v>
                </c:pt>
                <c:pt idx="37">
                  <c:v>1124.1666666666667</c:v>
                </c:pt>
                <c:pt idx="38">
                  <c:v>1124.1666666666667</c:v>
                </c:pt>
                <c:pt idx="39">
                  <c:v>1124.1666666666667</c:v>
                </c:pt>
                <c:pt idx="40">
                  <c:v>1124.1666666666667</c:v>
                </c:pt>
                <c:pt idx="41">
                  <c:v>1124.1666666666667</c:v>
                </c:pt>
                <c:pt idx="42">
                  <c:v>1124.1666666666667</c:v>
                </c:pt>
                <c:pt idx="43">
                  <c:v>1124.1666666666667</c:v>
                </c:pt>
                <c:pt idx="44">
                  <c:v>1124.1666666666667</c:v>
                </c:pt>
                <c:pt idx="45">
                  <c:v>1124.1666666666667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อ.เชียงม่วน'!$H$5:$H$50</c:f>
              <c:numCache>
                <c:ptCount val="46"/>
                <c:pt idx="0">
                  <c:v>1359.7756098138</c:v>
                </c:pt>
                <c:pt idx="1">
                  <c:v>1359.7756098138</c:v>
                </c:pt>
                <c:pt idx="2">
                  <c:v>1359.7756098138</c:v>
                </c:pt>
                <c:pt idx="3">
                  <c:v>1359.7756098138</c:v>
                </c:pt>
                <c:pt idx="4">
                  <c:v>1359.7756098138</c:v>
                </c:pt>
                <c:pt idx="5">
                  <c:v>1359.7756098138</c:v>
                </c:pt>
                <c:pt idx="6">
                  <c:v>1359.7756098138</c:v>
                </c:pt>
                <c:pt idx="7">
                  <c:v>1359.7756098138</c:v>
                </c:pt>
                <c:pt idx="8">
                  <c:v>1359.7756098138</c:v>
                </c:pt>
                <c:pt idx="9">
                  <c:v>1359.7756098138</c:v>
                </c:pt>
                <c:pt idx="10">
                  <c:v>1359.7756098138</c:v>
                </c:pt>
                <c:pt idx="11">
                  <c:v>1359.7756098138</c:v>
                </c:pt>
                <c:pt idx="12">
                  <c:v>1359.7756098138</c:v>
                </c:pt>
                <c:pt idx="13">
                  <c:v>1359.7756098138</c:v>
                </c:pt>
                <c:pt idx="14">
                  <c:v>1359.7756098138</c:v>
                </c:pt>
                <c:pt idx="15">
                  <c:v>1359.7756098138</c:v>
                </c:pt>
                <c:pt idx="16">
                  <c:v>1359.7756098138</c:v>
                </c:pt>
                <c:pt idx="17">
                  <c:v>1359.7756098138</c:v>
                </c:pt>
                <c:pt idx="18">
                  <c:v>1359.7756098138</c:v>
                </c:pt>
                <c:pt idx="19">
                  <c:v>1359.7756098138</c:v>
                </c:pt>
                <c:pt idx="20">
                  <c:v>1359.7756098138</c:v>
                </c:pt>
                <c:pt idx="21">
                  <c:v>1359.7756098138</c:v>
                </c:pt>
                <c:pt idx="22">
                  <c:v>1359.7756098138</c:v>
                </c:pt>
                <c:pt idx="23">
                  <c:v>1359.7756098138</c:v>
                </c:pt>
                <c:pt idx="24">
                  <c:v>1359.7756098138</c:v>
                </c:pt>
                <c:pt idx="25">
                  <c:v>1359.7756098138</c:v>
                </c:pt>
                <c:pt idx="26">
                  <c:v>1359.7756098138</c:v>
                </c:pt>
                <c:pt idx="27">
                  <c:v>1359.7756098138</c:v>
                </c:pt>
                <c:pt idx="28">
                  <c:v>1359.7756098138</c:v>
                </c:pt>
                <c:pt idx="29">
                  <c:v>1359.7756098138</c:v>
                </c:pt>
                <c:pt idx="30">
                  <c:v>1359.7756098138</c:v>
                </c:pt>
                <c:pt idx="31">
                  <c:v>1359.7756098138</c:v>
                </c:pt>
                <c:pt idx="32">
                  <c:v>1359.7756098138</c:v>
                </c:pt>
                <c:pt idx="33">
                  <c:v>1359.7756098138</c:v>
                </c:pt>
                <c:pt idx="34">
                  <c:v>1359.7756098138</c:v>
                </c:pt>
                <c:pt idx="35">
                  <c:v>1359.7756098138</c:v>
                </c:pt>
                <c:pt idx="36">
                  <c:v>1359.7756098138</c:v>
                </c:pt>
                <c:pt idx="37">
                  <c:v>1359.7756098138</c:v>
                </c:pt>
                <c:pt idx="38">
                  <c:v>1359.7756098138</c:v>
                </c:pt>
                <c:pt idx="39">
                  <c:v>1359.7756098138</c:v>
                </c:pt>
                <c:pt idx="40">
                  <c:v>1359.7756098138</c:v>
                </c:pt>
                <c:pt idx="41">
                  <c:v>1359.7756098138</c:v>
                </c:pt>
                <c:pt idx="42">
                  <c:v>1359.7756098138</c:v>
                </c:pt>
                <c:pt idx="43">
                  <c:v>1359.7756098138</c:v>
                </c:pt>
                <c:pt idx="44">
                  <c:v>1359.7756098138</c:v>
                </c:pt>
                <c:pt idx="45">
                  <c:v>1359.7756098138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อ.เชียงม่วน'!$F$5:$F$50</c:f>
              <c:numCache>
                <c:ptCount val="46"/>
                <c:pt idx="0">
                  <c:v>888.5577235195335</c:v>
                </c:pt>
                <c:pt idx="1">
                  <c:v>888.5577235195335</c:v>
                </c:pt>
                <c:pt idx="2">
                  <c:v>888.5577235195335</c:v>
                </c:pt>
                <c:pt idx="3">
                  <c:v>888.5577235195335</c:v>
                </c:pt>
                <c:pt idx="4">
                  <c:v>888.5577235195335</c:v>
                </c:pt>
                <c:pt idx="5">
                  <c:v>888.5577235195335</c:v>
                </c:pt>
                <c:pt idx="6">
                  <c:v>888.5577235195335</c:v>
                </c:pt>
                <c:pt idx="7">
                  <c:v>888.5577235195335</c:v>
                </c:pt>
                <c:pt idx="8">
                  <c:v>888.5577235195335</c:v>
                </c:pt>
                <c:pt idx="9">
                  <c:v>888.5577235195335</c:v>
                </c:pt>
                <c:pt idx="10">
                  <c:v>888.5577235195335</c:v>
                </c:pt>
                <c:pt idx="11">
                  <c:v>888.5577235195335</c:v>
                </c:pt>
                <c:pt idx="12">
                  <c:v>888.5577235195335</c:v>
                </c:pt>
                <c:pt idx="13">
                  <c:v>888.5577235195335</c:v>
                </c:pt>
                <c:pt idx="14">
                  <c:v>888.5577235195335</c:v>
                </c:pt>
                <c:pt idx="15">
                  <c:v>888.5577235195335</c:v>
                </c:pt>
                <c:pt idx="16">
                  <c:v>888.5577235195335</c:v>
                </c:pt>
                <c:pt idx="17">
                  <c:v>888.5577235195335</c:v>
                </c:pt>
                <c:pt idx="18">
                  <c:v>888.5577235195335</c:v>
                </c:pt>
                <c:pt idx="19">
                  <c:v>888.5577235195335</c:v>
                </c:pt>
                <c:pt idx="20">
                  <c:v>888.5577235195335</c:v>
                </c:pt>
                <c:pt idx="21">
                  <c:v>888.5577235195335</c:v>
                </c:pt>
                <c:pt idx="22">
                  <c:v>888.5577235195335</c:v>
                </c:pt>
                <c:pt idx="23">
                  <c:v>888.5577235195335</c:v>
                </c:pt>
                <c:pt idx="24">
                  <c:v>888.5577235195335</c:v>
                </c:pt>
                <c:pt idx="25">
                  <c:v>888.5577235195335</c:v>
                </c:pt>
                <c:pt idx="26">
                  <c:v>888.5577235195335</c:v>
                </c:pt>
                <c:pt idx="27">
                  <c:v>888.5577235195335</c:v>
                </c:pt>
                <c:pt idx="28">
                  <c:v>888.5577235195335</c:v>
                </c:pt>
                <c:pt idx="29">
                  <c:v>888.5577235195335</c:v>
                </c:pt>
                <c:pt idx="30">
                  <c:v>888.5577235195335</c:v>
                </c:pt>
                <c:pt idx="31">
                  <c:v>888.5577235195335</c:v>
                </c:pt>
                <c:pt idx="32">
                  <c:v>888.5577235195335</c:v>
                </c:pt>
                <c:pt idx="33">
                  <c:v>888.5577235195335</c:v>
                </c:pt>
                <c:pt idx="34">
                  <c:v>888.5577235195335</c:v>
                </c:pt>
                <c:pt idx="35">
                  <c:v>888.5577235195335</c:v>
                </c:pt>
                <c:pt idx="36">
                  <c:v>888.5577235195335</c:v>
                </c:pt>
                <c:pt idx="37">
                  <c:v>888.5577235195335</c:v>
                </c:pt>
                <c:pt idx="38">
                  <c:v>888.5577235195335</c:v>
                </c:pt>
                <c:pt idx="39">
                  <c:v>888.5577235195335</c:v>
                </c:pt>
                <c:pt idx="40">
                  <c:v>888.5577235195335</c:v>
                </c:pt>
                <c:pt idx="41">
                  <c:v>888.5577235195335</c:v>
                </c:pt>
                <c:pt idx="42">
                  <c:v>888.5577235195335</c:v>
                </c:pt>
                <c:pt idx="43">
                  <c:v>888.5577235195335</c:v>
                </c:pt>
                <c:pt idx="44">
                  <c:v>888.5577235195335</c:v>
                </c:pt>
                <c:pt idx="45">
                  <c:v>888.5577235195335</c:v>
                </c:pt>
              </c:numCache>
            </c:numRef>
          </c:val>
          <c:smooth val="0"/>
        </c:ser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934994"/>
        <c:crossesAt val="0"/>
        <c:auto val="1"/>
        <c:lblOffset val="100"/>
        <c:tickLblSkip val="2"/>
        <c:noMultiLvlLbl val="0"/>
      </c:catAx>
      <c:valAx>
        <c:axId val="3193499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0487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"/>
          <c:y val="0.94575"/>
          <c:w val="0.899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7325"/>
          <c:w val="0.8765"/>
          <c:h val="0.74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อ.เชียงม่วน'!$C$5:$C$51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1147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(2521 - 2566 )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อ.เชียงม่วน'!$E$5:$E$50</c:f>
              <c:numCache>
                <c:ptCount val="46"/>
                <c:pt idx="0">
                  <c:v>1124.1666666666667</c:v>
                </c:pt>
                <c:pt idx="1">
                  <c:v>1124.1666666666667</c:v>
                </c:pt>
                <c:pt idx="2">
                  <c:v>1124.1666666666667</c:v>
                </c:pt>
                <c:pt idx="3">
                  <c:v>1124.1666666666667</c:v>
                </c:pt>
                <c:pt idx="4">
                  <c:v>1124.1666666666667</c:v>
                </c:pt>
                <c:pt idx="5">
                  <c:v>1124.1666666666667</c:v>
                </c:pt>
                <c:pt idx="6">
                  <c:v>1124.1666666666667</c:v>
                </c:pt>
                <c:pt idx="7">
                  <c:v>1124.1666666666667</c:v>
                </c:pt>
                <c:pt idx="8">
                  <c:v>1124.1666666666667</c:v>
                </c:pt>
                <c:pt idx="9">
                  <c:v>1124.1666666666667</c:v>
                </c:pt>
                <c:pt idx="10">
                  <c:v>1124.1666666666667</c:v>
                </c:pt>
                <c:pt idx="11">
                  <c:v>1124.1666666666667</c:v>
                </c:pt>
                <c:pt idx="12">
                  <c:v>1124.1666666666667</c:v>
                </c:pt>
                <c:pt idx="13">
                  <c:v>1124.1666666666667</c:v>
                </c:pt>
                <c:pt idx="14">
                  <c:v>1124.1666666666667</c:v>
                </c:pt>
                <c:pt idx="15">
                  <c:v>1124.1666666666667</c:v>
                </c:pt>
                <c:pt idx="16">
                  <c:v>1124.1666666666667</c:v>
                </c:pt>
                <c:pt idx="17">
                  <c:v>1124.1666666666667</c:v>
                </c:pt>
                <c:pt idx="18">
                  <c:v>1124.1666666666667</c:v>
                </c:pt>
                <c:pt idx="19">
                  <c:v>1124.1666666666667</c:v>
                </c:pt>
                <c:pt idx="20">
                  <c:v>1124.1666666666667</c:v>
                </c:pt>
                <c:pt idx="21">
                  <c:v>1124.1666666666667</c:v>
                </c:pt>
                <c:pt idx="22">
                  <c:v>1124.1666666666667</c:v>
                </c:pt>
                <c:pt idx="23">
                  <c:v>1124.1666666666667</c:v>
                </c:pt>
                <c:pt idx="24">
                  <c:v>1124.1666666666667</c:v>
                </c:pt>
                <c:pt idx="25">
                  <c:v>1124.1666666666667</c:v>
                </c:pt>
                <c:pt idx="26">
                  <c:v>1124.1666666666667</c:v>
                </c:pt>
                <c:pt idx="27">
                  <c:v>1124.1666666666667</c:v>
                </c:pt>
                <c:pt idx="28">
                  <c:v>1124.1666666666667</c:v>
                </c:pt>
                <c:pt idx="29">
                  <c:v>1124.1666666666667</c:v>
                </c:pt>
                <c:pt idx="30">
                  <c:v>1124.1666666666667</c:v>
                </c:pt>
                <c:pt idx="31">
                  <c:v>1124.1666666666667</c:v>
                </c:pt>
                <c:pt idx="32">
                  <c:v>1124.1666666666667</c:v>
                </c:pt>
                <c:pt idx="33">
                  <c:v>1124.1666666666667</c:v>
                </c:pt>
                <c:pt idx="34">
                  <c:v>1124.1666666666667</c:v>
                </c:pt>
                <c:pt idx="35">
                  <c:v>1124.1666666666667</c:v>
                </c:pt>
                <c:pt idx="36">
                  <c:v>1124.1666666666667</c:v>
                </c:pt>
                <c:pt idx="37">
                  <c:v>1124.1666666666667</c:v>
                </c:pt>
                <c:pt idx="38">
                  <c:v>1124.1666666666667</c:v>
                </c:pt>
                <c:pt idx="39">
                  <c:v>1124.1666666666667</c:v>
                </c:pt>
                <c:pt idx="40">
                  <c:v>1124.1666666666667</c:v>
                </c:pt>
                <c:pt idx="41">
                  <c:v>1124.1666666666667</c:v>
                </c:pt>
                <c:pt idx="42">
                  <c:v>1124.1666666666667</c:v>
                </c:pt>
                <c:pt idx="43">
                  <c:v>1124.1666666666667</c:v>
                </c:pt>
                <c:pt idx="44">
                  <c:v>1124.1666666666667</c:v>
                </c:pt>
                <c:pt idx="45">
                  <c:v>1124.1666666666667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อ.เชียงม่วน'!$D$5:$D$51</c:f>
              <c:numCache>
                <c:ptCount val="47"/>
                <c:pt idx="45">
                  <c:v>1147</c:v>
                </c:pt>
              </c:numCache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597692"/>
        <c:crossesAt val="0"/>
        <c:auto val="1"/>
        <c:lblOffset val="100"/>
        <c:tickLblSkip val="2"/>
        <c:noMultiLvlLbl val="0"/>
      </c:catAx>
      <c:valAx>
        <c:axId val="365976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97949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0.558</cdr:y>
    </cdr:from>
    <cdr:to>
      <cdr:x>0.73575</cdr:x>
      <cdr:y>0.598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3552825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0.14525</cdr:x>
      <cdr:y>0.4435</cdr:y>
    </cdr:from>
    <cdr:to>
      <cdr:x>0.283</cdr:x>
      <cdr:y>0.48475</cdr:y>
    </cdr:to>
    <cdr:sp>
      <cdr:nvSpPr>
        <cdr:cNvPr id="2" name="TextBox 1"/>
        <cdr:cNvSpPr txBox="1">
          <a:spLocks noChangeArrowheads="1"/>
        </cdr:cNvSpPr>
      </cdr:nvSpPr>
      <cdr:spPr>
        <a:xfrm>
          <a:off x="1266825" y="282892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0.33875</cdr:x>
      <cdr:y>0.60975</cdr:y>
    </cdr:from>
    <cdr:to>
      <cdr:x>0.47825</cdr:x>
      <cdr:y>0.64925</cdr:y>
    </cdr:to>
    <cdr:sp>
      <cdr:nvSpPr>
        <cdr:cNvPr id="3" name="TextBox 1"/>
        <cdr:cNvSpPr txBox="1">
          <a:spLocks noChangeArrowheads="1"/>
        </cdr:cNvSpPr>
      </cdr:nvSpPr>
      <cdr:spPr>
        <a:xfrm>
          <a:off x="2962275" y="38862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0.3815</cdr:y>
    </cdr:from>
    <cdr:to>
      <cdr:x>0.85</cdr:x>
      <cdr:y>0.55225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428875"/>
          <a:ext cx="381000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8">
      <selection activeCell="I51" sqref="I5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50">$C$85</f>
        <v>1124.1666666666667</v>
      </c>
      <c r="F5" s="73">
        <f aca="true" t="shared" si="1" ref="F5:F50">+$C$88</f>
        <v>888.5577235195335</v>
      </c>
      <c r="G5" s="74">
        <f aca="true" t="shared" si="2" ref="G5:G50">$C$86</f>
        <v>235.6089431471332</v>
      </c>
      <c r="H5" s="75">
        <f aca="true" t="shared" si="3" ref="H5:H50">+$C$89</f>
        <v>1359.7756098138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1124.1666666666667</v>
      </c>
      <c r="F6" s="78">
        <f t="shared" si="1"/>
        <v>888.5577235195335</v>
      </c>
      <c r="G6" s="79">
        <f t="shared" si="2"/>
        <v>235.6089431471332</v>
      </c>
      <c r="H6" s="80">
        <f t="shared" si="3"/>
        <v>1359.7756098138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1124.1666666666667</v>
      </c>
      <c r="F7" s="78">
        <f t="shared" si="1"/>
        <v>888.5577235195335</v>
      </c>
      <c r="G7" s="79">
        <f t="shared" si="2"/>
        <v>235.6089431471332</v>
      </c>
      <c r="H7" s="80">
        <f t="shared" si="3"/>
        <v>1359.7756098138</v>
      </c>
      <c r="I7" s="2">
        <f aca="true" t="shared" si="4" ref="I7:I50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1124.1666666666667</v>
      </c>
      <c r="F8" s="78">
        <f t="shared" si="1"/>
        <v>888.5577235195335</v>
      </c>
      <c r="G8" s="79">
        <f t="shared" si="2"/>
        <v>235.6089431471332</v>
      </c>
      <c r="H8" s="80">
        <f t="shared" si="3"/>
        <v>1359.7756098138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1124.1666666666667</v>
      </c>
      <c r="F9" s="78">
        <f t="shared" si="1"/>
        <v>888.5577235195335</v>
      </c>
      <c r="G9" s="79">
        <f t="shared" si="2"/>
        <v>235.6089431471332</v>
      </c>
      <c r="H9" s="80">
        <f t="shared" si="3"/>
        <v>1359.7756098138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1124.1666666666667</v>
      </c>
      <c r="F10" s="78">
        <f t="shared" si="1"/>
        <v>888.5577235195335</v>
      </c>
      <c r="G10" s="79">
        <f t="shared" si="2"/>
        <v>235.6089431471332</v>
      </c>
      <c r="H10" s="80">
        <f t="shared" si="3"/>
        <v>1359.7756098138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1124.1666666666667</v>
      </c>
      <c r="F11" s="78">
        <f t="shared" si="1"/>
        <v>888.5577235195335</v>
      </c>
      <c r="G11" s="79">
        <f t="shared" si="2"/>
        <v>235.6089431471332</v>
      </c>
      <c r="H11" s="80">
        <f t="shared" si="3"/>
        <v>1359.7756098138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1124.1666666666667</v>
      </c>
      <c r="F12" s="78">
        <f t="shared" si="1"/>
        <v>888.5577235195335</v>
      </c>
      <c r="G12" s="79">
        <f t="shared" si="2"/>
        <v>235.6089431471332</v>
      </c>
      <c r="H12" s="80">
        <f t="shared" si="3"/>
        <v>1359.7756098138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1124.1666666666667</v>
      </c>
      <c r="F13" s="78">
        <f t="shared" si="1"/>
        <v>888.5577235195335</v>
      </c>
      <c r="G13" s="79">
        <f t="shared" si="2"/>
        <v>235.6089431471332</v>
      </c>
      <c r="H13" s="80">
        <f t="shared" si="3"/>
        <v>1359.7756098138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1124.1666666666667</v>
      </c>
      <c r="F14" s="78">
        <f t="shared" si="1"/>
        <v>888.5577235195335</v>
      </c>
      <c r="G14" s="79">
        <f t="shared" si="2"/>
        <v>235.6089431471332</v>
      </c>
      <c r="H14" s="80">
        <f t="shared" si="3"/>
        <v>1359.7756098138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1124.1666666666667</v>
      </c>
      <c r="F15" s="78">
        <f t="shared" si="1"/>
        <v>888.5577235195335</v>
      </c>
      <c r="G15" s="79">
        <f t="shared" si="2"/>
        <v>235.6089431471332</v>
      </c>
      <c r="H15" s="80">
        <f t="shared" si="3"/>
        <v>1359.7756098138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1124.1666666666667</v>
      </c>
      <c r="F16" s="78">
        <f t="shared" si="1"/>
        <v>888.5577235195335</v>
      </c>
      <c r="G16" s="79">
        <f t="shared" si="2"/>
        <v>235.6089431471332</v>
      </c>
      <c r="H16" s="80">
        <f t="shared" si="3"/>
        <v>1359.7756098138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1124.1666666666667</v>
      </c>
      <c r="F17" s="78">
        <f t="shared" si="1"/>
        <v>888.5577235195335</v>
      </c>
      <c r="G17" s="79">
        <f t="shared" si="2"/>
        <v>235.6089431471332</v>
      </c>
      <c r="H17" s="80">
        <f t="shared" si="3"/>
        <v>1359.7756098138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1124.1666666666667</v>
      </c>
      <c r="F18" s="78">
        <f t="shared" si="1"/>
        <v>888.5577235195335</v>
      </c>
      <c r="G18" s="79">
        <f t="shared" si="2"/>
        <v>235.6089431471332</v>
      </c>
      <c r="H18" s="80">
        <f t="shared" si="3"/>
        <v>1359.7756098138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1124.1666666666667</v>
      </c>
      <c r="F19" s="78">
        <f t="shared" si="1"/>
        <v>888.5577235195335</v>
      </c>
      <c r="G19" s="79">
        <f t="shared" si="2"/>
        <v>235.6089431471332</v>
      </c>
      <c r="H19" s="80">
        <f t="shared" si="3"/>
        <v>1359.7756098138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1124.1666666666667</v>
      </c>
      <c r="F20" s="78">
        <f t="shared" si="1"/>
        <v>888.5577235195335</v>
      </c>
      <c r="G20" s="79">
        <f t="shared" si="2"/>
        <v>235.6089431471332</v>
      </c>
      <c r="H20" s="80">
        <f t="shared" si="3"/>
        <v>1359.7756098138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1124.1666666666667</v>
      </c>
      <c r="F21" s="78">
        <f t="shared" si="1"/>
        <v>888.5577235195335</v>
      </c>
      <c r="G21" s="79">
        <f t="shared" si="2"/>
        <v>235.6089431471332</v>
      </c>
      <c r="H21" s="80">
        <f t="shared" si="3"/>
        <v>1359.7756098138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1124.1666666666667</v>
      </c>
      <c r="F22" s="78">
        <f t="shared" si="1"/>
        <v>888.5577235195335</v>
      </c>
      <c r="G22" s="79">
        <f t="shared" si="2"/>
        <v>235.6089431471332</v>
      </c>
      <c r="H22" s="80">
        <f t="shared" si="3"/>
        <v>1359.7756098138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1124.1666666666667</v>
      </c>
      <c r="F23" s="78">
        <f t="shared" si="1"/>
        <v>888.5577235195335</v>
      </c>
      <c r="G23" s="79">
        <f t="shared" si="2"/>
        <v>235.6089431471332</v>
      </c>
      <c r="H23" s="80">
        <f t="shared" si="3"/>
        <v>1359.7756098138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1124.1666666666667</v>
      </c>
      <c r="F24" s="78">
        <f t="shared" si="1"/>
        <v>888.5577235195335</v>
      </c>
      <c r="G24" s="79">
        <f t="shared" si="2"/>
        <v>235.6089431471332</v>
      </c>
      <c r="H24" s="80">
        <f t="shared" si="3"/>
        <v>1359.7756098138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1124.1666666666667</v>
      </c>
      <c r="F25" s="78">
        <f t="shared" si="1"/>
        <v>888.5577235195335</v>
      </c>
      <c r="G25" s="79">
        <f t="shared" si="2"/>
        <v>235.6089431471332</v>
      </c>
      <c r="H25" s="80">
        <f t="shared" si="3"/>
        <v>1359.7756098138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1124.1666666666667</v>
      </c>
      <c r="F26" s="78">
        <f t="shared" si="1"/>
        <v>888.5577235195335</v>
      </c>
      <c r="G26" s="79">
        <f t="shared" si="2"/>
        <v>235.6089431471332</v>
      </c>
      <c r="H26" s="80">
        <f t="shared" si="3"/>
        <v>1359.7756098138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1124.1666666666667</v>
      </c>
      <c r="F27" s="78">
        <f t="shared" si="1"/>
        <v>888.5577235195335</v>
      </c>
      <c r="G27" s="79">
        <f t="shared" si="2"/>
        <v>235.6089431471332</v>
      </c>
      <c r="H27" s="80">
        <f t="shared" si="3"/>
        <v>1359.7756098138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1124.1666666666667</v>
      </c>
      <c r="F28" s="78">
        <f t="shared" si="1"/>
        <v>888.5577235195335</v>
      </c>
      <c r="G28" s="79">
        <f t="shared" si="2"/>
        <v>235.6089431471332</v>
      </c>
      <c r="H28" s="80">
        <f t="shared" si="3"/>
        <v>1359.7756098138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1124.1666666666667</v>
      </c>
      <c r="F29" s="78">
        <f t="shared" si="1"/>
        <v>888.5577235195335</v>
      </c>
      <c r="G29" s="79">
        <f t="shared" si="2"/>
        <v>235.6089431471332</v>
      </c>
      <c r="H29" s="80">
        <f t="shared" si="3"/>
        <v>1359.7756098138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1124.1666666666667</v>
      </c>
      <c r="F30" s="78">
        <f t="shared" si="1"/>
        <v>888.5577235195335</v>
      </c>
      <c r="G30" s="79">
        <f t="shared" si="2"/>
        <v>235.6089431471332</v>
      </c>
      <c r="H30" s="80">
        <f t="shared" si="3"/>
        <v>1359.7756098138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1124.1666666666667</v>
      </c>
      <c r="F31" s="78">
        <f t="shared" si="1"/>
        <v>888.5577235195335</v>
      </c>
      <c r="G31" s="79">
        <f t="shared" si="2"/>
        <v>235.6089431471332</v>
      </c>
      <c r="H31" s="80">
        <f t="shared" si="3"/>
        <v>1359.7756098138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1124.1666666666667</v>
      </c>
      <c r="F32" s="78">
        <f t="shared" si="1"/>
        <v>888.5577235195335</v>
      </c>
      <c r="G32" s="79">
        <f t="shared" si="2"/>
        <v>235.6089431471332</v>
      </c>
      <c r="H32" s="80">
        <f t="shared" si="3"/>
        <v>1359.7756098138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1124.1666666666667</v>
      </c>
      <c r="F33" s="78">
        <f t="shared" si="1"/>
        <v>888.5577235195335</v>
      </c>
      <c r="G33" s="79">
        <f t="shared" si="2"/>
        <v>235.6089431471332</v>
      </c>
      <c r="H33" s="80">
        <f t="shared" si="3"/>
        <v>1359.7756098138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1124.1666666666667</v>
      </c>
      <c r="F34" s="78">
        <f t="shared" si="1"/>
        <v>888.5577235195335</v>
      </c>
      <c r="G34" s="79">
        <f t="shared" si="2"/>
        <v>235.6089431471332</v>
      </c>
      <c r="H34" s="80">
        <f t="shared" si="3"/>
        <v>1359.7756098138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1124.1666666666667</v>
      </c>
      <c r="F35" s="78">
        <f t="shared" si="1"/>
        <v>888.5577235195335</v>
      </c>
      <c r="G35" s="79">
        <f t="shared" si="2"/>
        <v>235.6089431471332</v>
      </c>
      <c r="H35" s="80">
        <f t="shared" si="3"/>
        <v>1359.7756098138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1124.1666666666667</v>
      </c>
      <c r="F36" s="78">
        <f t="shared" si="1"/>
        <v>888.5577235195335</v>
      </c>
      <c r="G36" s="79">
        <f t="shared" si="2"/>
        <v>235.6089431471332</v>
      </c>
      <c r="H36" s="80">
        <f t="shared" si="3"/>
        <v>1359.7756098138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1124.1666666666667</v>
      </c>
      <c r="F37" s="78">
        <f t="shared" si="1"/>
        <v>888.5577235195335</v>
      </c>
      <c r="G37" s="79">
        <f t="shared" si="2"/>
        <v>235.6089431471332</v>
      </c>
      <c r="H37" s="80">
        <f t="shared" si="3"/>
        <v>1359.7756098138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1124.1666666666667</v>
      </c>
      <c r="F38" s="78">
        <f t="shared" si="1"/>
        <v>888.5577235195335</v>
      </c>
      <c r="G38" s="79">
        <f t="shared" si="2"/>
        <v>235.6089431471332</v>
      </c>
      <c r="H38" s="80">
        <f t="shared" si="3"/>
        <v>1359.7756098138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1124.1666666666667</v>
      </c>
      <c r="F39" s="78">
        <f t="shared" si="1"/>
        <v>888.5577235195335</v>
      </c>
      <c r="G39" s="79">
        <f t="shared" si="2"/>
        <v>235.6089431471332</v>
      </c>
      <c r="H39" s="80">
        <f t="shared" si="3"/>
        <v>1359.7756098138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1124.1666666666667</v>
      </c>
      <c r="F40" s="78">
        <f t="shared" si="1"/>
        <v>888.5577235195335</v>
      </c>
      <c r="G40" s="79">
        <f t="shared" si="2"/>
        <v>235.6089431471332</v>
      </c>
      <c r="H40" s="80">
        <f t="shared" si="3"/>
        <v>1359.7756098138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1124.1666666666667</v>
      </c>
      <c r="F41" s="78">
        <f t="shared" si="1"/>
        <v>888.5577235195335</v>
      </c>
      <c r="G41" s="79">
        <f t="shared" si="2"/>
        <v>235.6089431471332</v>
      </c>
      <c r="H41" s="80">
        <f t="shared" si="3"/>
        <v>1359.7756098138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1124.1666666666667</v>
      </c>
      <c r="F42" s="78">
        <f t="shared" si="1"/>
        <v>888.5577235195335</v>
      </c>
      <c r="G42" s="79">
        <f t="shared" si="2"/>
        <v>235.6089431471332</v>
      </c>
      <c r="H42" s="80">
        <f t="shared" si="3"/>
        <v>1359.7756098138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1124.1666666666667</v>
      </c>
      <c r="F43" s="78">
        <f t="shared" si="1"/>
        <v>888.5577235195335</v>
      </c>
      <c r="G43" s="79">
        <f t="shared" si="2"/>
        <v>235.6089431471332</v>
      </c>
      <c r="H43" s="80">
        <f t="shared" si="3"/>
        <v>1359.7756098138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1124.1666666666667</v>
      </c>
      <c r="F44" s="78">
        <f t="shared" si="1"/>
        <v>888.5577235195335</v>
      </c>
      <c r="G44" s="79">
        <f t="shared" si="2"/>
        <v>235.6089431471332</v>
      </c>
      <c r="H44" s="80">
        <f t="shared" si="3"/>
        <v>1359.7756098138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1124.1666666666667</v>
      </c>
      <c r="F45" s="78">
        <f t="shared" si="1"/>
        <v>888.5577235195335</v>
      </c>
      <c r="G45" s="79">
        <f t="shared" si="2"/>
        <v>235.6089431471332</v>
      </c>
      <c r="H45" s="80">
        <f t="shared" si="3"/>
        <v>1359.7756098138</v>
      </c>
      <c r="I45" s="2">
        <f t="shared" si="4"/>
        <v>41</v>
      </c>
      <c r="J45" s="32"/>
      <c r="K45" s="33"/>
      <c r="L45" s="32"/>
      <c r="M45" s="34"/>
    </row>
    <row r="46" spans="2:10" ht="11.25">
      <c r="B46" s="99" t="s">
        <v>64</v>
      </c>
      <c r="C46" s="81">
        <v>1151.4</v>
      </c>
      <c r="E46" s="77">
        <f t="shared" si="0"/>
        <v>1124.1666666666667</v>
      </c>
      <c r="F46" s="78">
        <f t="shared" si="1"/>
        <v>888.5577235195335</v>
      </c>
      <c r="G46" s="79">
        <f t="shared" si="2"/>
        <v>235.6089431471332</v>
      </c>
      <c r="H46" s="80">
        <f t="shared" si="3"/>
        <v>1359.7756098138</v>
      </c>
      <c r="I46" s="2">
        <f t="shared" si="4"/>
        <v>42</v>
      </c>
      <c r="J46" s="32"/>
    </row>
    <row r="47" spans="2:10" ht="11.25">
      <c r="B47" s="97" t="s">
        <v>65</v>
      </c>
      <c r="C47" s="76">
        <v>523.5</v>
      </c>
      <c r="D47" s="71"/>
      <c r="E47" s="77">
        <f t="shared" si="0"/>
        <v>1124.1666666666667</v>
      </c>
      <c r="F47" s="78">
        <f t="shared" si="1"/>
        <v>888.5577235195335</v>
      </c>
      <c r="G47" s="79">
        <f t="shared" si="2"/>
        <v>235.6089431471332</v>
      </c>
      <c r="H47" s="80">
        <f t="shared" si="3"/>
        <v>1359.7756098138</v>
      </c>
      <c r="I47" s="2">
        <f t="shared" si="4"/>
        <v>43</v>
      </c>
      <c r="J47" s="32"/>
    </row>
    <row r="48" spans="2:14" ht="11.25">
      <c r="B48" s="97" t="s">
        <v>66</v>
      </c>
      <c r="C48" s="76">
        <v>1381</v>
      </c>
      <c r="D48" s="71"/>
      <c r="E48" s="77">
        <f t="shared" si="0"/>
        <v>1124.1666666666667</v>
      </c>
      <c r="F48" s="78">
        <f t="shared" si="1"/>
        <v>888.5577235195335</v>
      </c>
      <c r="G48" s="79">
        <f t="shared" si="2"/>
        <v>235.6089431471332</v>
      </c>
      <c r="H48" s="80">
        <f t="shared" si="3"/>
        <v>1359.7756098138</v>
      </c>
      <c r="I48" s="2">
        <f t="shared" si="4"/>
        <v>44</v>
      </c>
      <c r="J48" s="32"/>
      <c r="K48" s="105" t="str">
        <f>'[1]std. - ฝายกวาง'!$K$27:$N$27</f>
        <v>ปีน้ำ2566 ปริมาณฝนสะสม 1 เม.ย.66 - 31 มี.ค.67</v>
      </c>
      <c r="L48" s="105"/>
      <c r="M48" s="105"/>
      <c r="N48" s="105"/>
    </row>
    <row r="49" spans="2:13" ht="11.25">
      <c r="B49" s="97" t="s">
        <v>67</v>
      </c>
      <c r="C49" s="76">
        <v>1753</v>
      </c>
      <c r="D49" s="98"/>
      <c r="E49" s="77">
        <f t="shared" si="0"/>
        <v>1124.1666666666667</v>
      </c>
      <c r="F49" s="78">
        <f t="shared" si="1"/>
        <v>888.5577235195335</v>
      </c>
      <c r="G49" s="79">
        <f t="shared" si="2"/>
        <v>235.6089431471332</v>
      </c>
      <c r="H49" s="80">
        <f t="shared" si="3"/>
        <v>1359.7756098138</v>
      </c>
      <c r="I49" s="2">
        <f t="shared" si="4"/>
        <v>45</v>
      </c>
      <c r="J49" s="32"/>
      <c r="K49" s="33"/>
      <c r="L49" s="32"/>
      <c r="M49" s="34"/>
    </row>
    <row r="50" spans="2:13" ht="11.25">
      <c r="B50" s="100" t="s">
        <v>68</v>
      </c>
      <c r="C50" s="101">
        <v>1147</v>
      </c>
      <c r="D50" s="98">
        <f>C50</f>
        <v>1147</v>
      </c>
      <c r="E50" s="77">
        <f t="shared" si="0"/>
        <v>1124.1666666666667</v>
      </c>
      <c r="F50" s="78">
        <f t="shared" si="1"/>
        <v>888.5577235195335</v>
      </c>
      <c r="G50" s="79">
        <f t="shared" si="2"/>
        <v>235.6089431471332</v>
      </c>
      <c r="H50" s="80">
        <f t="shared" si="3"/>
        <v>1359.7756098138</v>
      </c>
      <c r="I50" s="2">
        <f t="shared" si="4"/>
        <v>46</v>
      </c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AVERAGE(C5:C49)</f>
        <v>1124.1666666666667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STDEV(C5:C49)</f>
        <v>235.6089431471332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0.2095854201457078</v>
      </c>
      <c r="D87" s="47"/>
      <c r="E87" s="58">
        <f>C87*100</f>
        <v>20.95854201457078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34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888.5577235195335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8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1359.7756098138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46</v>
      </c>
    </row>
    <row r="94" ht="11.25">
      <c r="C94" s="88">
        <f>COUNTIF(C5:C48,"&gt;1320")</f>
        <v>8</v>
      </c>
    </row>
    <row r="95" ht="11.25">
      <c r="C95" s="88">
        <f>COUNTIF(C5:C48,"&lt;887")</f>
        <v>4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2024-05-13T03:22:23Z</dcterms:modified>
  <cp:category/>
  <cp:version/>
  <cp:contentType/>
  <cp:contentStatus/>
</cp:coreProperties>
</file>