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<sst xmlns="http://schemas.openxmlformats.org/spreadsheetml/2006/main" count="56" uniqueCount="25">
  <si>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</si>
  <si>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</si>
  <si>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</si>
  <si>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</si>
  <si>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</si>
  <si>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</si>
  <si>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</si>
  <si>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</si>
  <si>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</si>
  <si>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</si>
  <si>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</si>
  <si>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</si>
  <si>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</si>
  <si>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</si>
  <si>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</si>
  <si>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</si>
  <si>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</si>
  <si>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</si>
  <si>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</si>
  <si>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</si>
  <si>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</si>
  <si>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</si>
  <si>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</si>
  <si>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ฝนเฉลี่ยปี2560-2563</t>
  </si>
  <si>
    <t>ฝนเฉลี่ย 2560-2563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</si>
</sst>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2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7" fontId="70" fillId="32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7" fontId="71" fillId="32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48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525"/>
          <c:w val="0.8637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</c:f>
              <c:num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numCache>
            </c:numRef>
          </c:cat>
          <c:val>
            <c:numRef>
              <c:f>ตารางปริมาณน้ำฝนรายปี!$N$4:$N$10</c:f>
              <c:numCache>
                <c:ptCount val="7"/>
                <c:pt idx="0">
                  <c:v>1122.2</c:v>
                </c:pt>
                <c:pt idx="1">
                  <c:v>972.2</c:v>
                </c:pt>
                <c:pt idx="2">
                  <c:v>1061.7</c:v>
                </c:pt>
                <c:pt idx="3">
                  <c:v>919.1999999999999</c:v>
                </c:pt>
                <c:pt idx="4">
                  <c:v>1667.6000000000001</c:v>
                </c:pt>
                <c:pt idx="5">
                  <c:v>1533.3</c:v>
                </c:pt>
                <c:pt idx="6">
                  <c:v>1216.4</c:v>
                </c:pt>
              </c:numCache>
            </c:numRef>
          </c:val>
        </c:ser>
        <c:axId val="27745476"/>
        <c:axId val="48382693"/>
      </c:barChart>
      <c:lineChart>
        <c:grouping val="standard"/>
        <c:varyColors val="0"/>
        <c:ser>
          <c:idx val="1"/>
          <c:order val="1"/>
          <c:tx>
            <c:v>ปริมาณฝนเฉลี่ย 1,213.2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ตารางปริมาณน้ำฝนรายปี!$Q$4:$Q$9</c:f>
              <c:numCache>
                <c:ptCount val="6"/>
                <c:pt idx="0">
                  <c:v>1213.2285714285713</c:v>
                </c:pt>
                <c:pt idx="1">
                  <c:v>1213.2285714285713</c:v>
                </c:pt>
                <c:pt idx="2">
                  <c:v>1213.2285714285713</c:v>
                </c:pt>
                <c:pt idx="3">
                  <c:v>1213.2285714285713</c:v>
                </c:pt>
                <c:pt idx="4">
                  <c:v>1213.2285714285713</c:v>
                </c:pt>
                <c:pt idx="5">
                  <c:v>1213.2285714285713</c:v>
                </c:pt>
              </c:numCache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45476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025"/>
          <c:y val="0.35075"/>
          <c:w val="0.376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Y.24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เชียงม่วน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5"/>
          <c:order val="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'Y.24'!$B$20:$M$20</c:f>
              <c:numCache/>
            </c:numRef>
          </c:val>
          <c:smooth val="0"/>
        </c:ser>
        <c:ser>
          <c:idx val="0"/>
          <c:order val="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'Y.24'!$B$21:$M$21</c:f>
              <c:numCache/>
            </c:numRef>
          </c:val>
          <c:smooth val="0"/>
        </c:ser>
        <c:ser>
          <c:idx val="10"/>
          <c:order val="4"/>
          <c:tx>
            <c:v>เฉลี่ย2560-2563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1"/>
          <c:order val="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'Y.24'!$B$22:$M$22</c:f>
              <c:numCache/>
            </c:numRef>
          </c:val>
          <c:smooth val="0"/>
        </c:ser>
        <c:ser>
          <c:idx val="2"/>
          <c:order val="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'Y.24'!$B$23:$M$23</c:f>
              <c:numCache/>
            </c:numRef>
          </c:val>
          <c:smooth val="0"/>
        </c:ser>
        <c:ser>
          <c:idx val="6"/>
          <c:order val="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'Y.24'!$B$24:$M$24</c:f>
              <c:numCache/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7910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925"/>
          <c:w val="0.1705"/>
          <c:h val="0.5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6"/>
  <sheetViews>
    <sheetView tabSelected="1" zoomScalePageLayoutView="0" workbookViewId="0" topLeftCell="A2">
      <selection activeCell="Q10" sqref="Q10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8" t="s">
        <v>23</v>
      </c>
      <c r="Q3" s="79"/>
      <c r="R3" s="79"/>
      <c r="T3" s="45"/>
      <c r="U3" s="45"/>
      <c r="V3" s="45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 aca="true" t="shared" si="0" ref="N4:N10">SUM(B4:M4)</f>
        <v>1122.2</v>
      </c>
      <c r="O4" s="28">
        <v>148</v>
      </c>
      <c r="Q4" s="29">
        <f aca="true" t="shared" si="1" ref="Q4:Q9">$N$30</f>
        <v>1213.2285714285713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 t="shared" si="0"/>
        <v>972.2</v>
      </c>
      <c r="O5" s="28">
        <v>129</v>
      </c>
      <c r="Q5" s="29">
        <f t="shared" si="1"/>
        <v>1213.2285714285713</v>
      </c>
      <c r="T5" s="29"/>
    </row>
    <row r="6" spans="1:20" s="2" customFormat="1" ht="15.75" customHeight="1">
      <c r="A6" s="16">
        <v>2562</v>
      </c>
      <c r="B6" s="18">
        <v>32.4</v>
      </c>
      <c r="C6" s="18">
        <v>139.8</v>
      </c>
      <c r="D6" s="18">
        <v>49.2</v>
      </c>
      <c r="E6" s="18">
        <v>223.2</v>
      </c>
      <c r="F6" s="18">
        <v>410.5</v>
      </c>
      <c r="G6" s="18">
        <v>85.2</v>
      </c>
      <c r="H6" s="18">
        <v>81.7</v>
      </c>
      <c r="I6" s="18">
        <v>34.6</v>
      </c>
      <c r="J6" s="18">
        <v>1.8</v>
      </c>
      <c r="K6" s="18">
        <v>0</v>
      </c>
      <c r="L6" s="18">
        <v>0</v>
      </c>
      <c r="M6" s="18">
        <v>3.3</v>
      </c>
      <c r="N6" s="26">
        <f t="shared" si="0"/>
        <v>1061.7</v>
      </c>
      <c r="O6" s="28">
        <v>98</v>
      </c>
      <c r="Q6" s="29">
        <f t="shared" si="1"/>
        <v>1213.2285714285713</v>
      </c>
      <c r="T6" s="29"/>
    </row>
    <row r="7" spans="1:20" s="2" customFormat="1" ht="15.75" customHeight="1">
      <c r="A7" s="16">
        <v>2563</v>
      </c>
      <c r="B7" s="18">
        <v>135.2</v>
      </c>
      <c r="C7" s="18">
        <v>64.4</v>
      </c>
      <c r="D7" s="18">
        <v>86.4</v>
      </c>
      <c r="E7" s="18">
        <v>58.8</v>
      </c>
      <c r="F7" s="18">
        <v>280</v>
      </c>
      <c r="G7" s="18">
        <v>160.4</v>
      </c>
      <c r="H7" s="18">
        <v>49.2</v>
      </c>
      <c r="I7" s="18">
        <v>9.8</v>
      </c>
      <c r="J7" s="18">
        <v>0</v>
      </c>
      <c r="K7" s="18">
        <v>2.8</v>
      </c>
      <c r="L7" s="18">
        <v>11.6</v>
      </c>
      <c r="M7" s="18">
        <v>60.6</v>
      </c>
      <c r="N7" s="26">
        <f t="shared" si="0"/>
        <v>919.1999999999999</v>
      </c>
      <c r="O7" s="28">
        <v>88</v>
      </c>
      <c r="Q7" s="29">
        <f t="shared" si="1"/>
        <v>1213.2285714285713</v>
      </c>
      <c r="T7" s="29"/>
    </row>
    <row r="8" spans="1:20" s="2" customFormat="1" ht="15.75" customHeight="1">
      <c r="A8" s="63">
        <v>2564</v>
      </c>
      <c r="B8" s="64">
        <v>288.79999999999995</v>
      </c>
      <c r="C8" s="64">
        <v>136.8</v>
      </c>
      <c r="D8" s="64">
        <v>172.6</v>
      </c>
      <c r="E8" s="64">
        <v>249.6</v>
      </c>
      <c r="F8" s="64">
        <v>179.99999999999994</v>
      </c>
      <c r="G8" s="64">
        <v>187.40000000000003</v>
      </c>
      <c r="H8" s="64">
        <v>239.6</v>
      </c>
      <c r="I8" s="64">
        <v>11.2</v>
      </c>
      <c r="J8" s="64">
        <v>0</v>
      </c>
      <c r="K8" s="64">
        <v>29.400000000000002</v>
      </c>
      <c r="L8" s="64">
        <v>45</v>
      </c>
      <c r="M8" s="64">
        <v>127.19999999999999</v>
      </c>
      <c r="N8" s="65">
        <f t="shared" si="0"/>
        <v>1667.6000000000001</v>
      </c>
      <c r="O8" s="66">
        <f>N44</f>
        <v>139</v>
      </c>
      <c r="Q8" s="29">
        <f t="shared" si="1"/>
        <v>1213.2285714285713</v>
      </c>
      <c r="T8" s="29"/>
    </row>
    <row r="9" spans="1:20" s="2" customFormat="1" ht="15.75" customHeight="1">
      <c r="A9" s="16">
        <v>2565</v>
      </c>
      <c r="B9" s="18">
        <v>249.2</v>
      </c>
      <c r="C9" s="18">
        <v>204</v>
      </c>
      <c r="D9" s="18">
        <v>218.59999999999997</v>
      </c>
      <c r="E9" s="18">
        <v>204.3</v>
      </c>
      <c r="F9" s="18">
        <v>275.8</v>
      </c>
      <c r="G9" s="18">
        <v>203.2</v>
      </c>
      <c r="H9" s="18">
        <v>98.80000000000001</v>
      </c>
      <c r="I9" s="18">
        <v>38.8</v>
      </c>
      <c r="J9" s="18">
        <v>3</v>
      </c>
      <c r="K9" s="18">
        <v>0</v>
      </c>
      <c r="L9" s="18">
        <v>12.4</v>
      </c>
      <c r="M9" s="18">
        <v>25.200000000000003</v>
      </c>
      <c r="N9" s="26">
        <f t="shared" si="0"/>
        <v>1533.3</v>
      </c>
      <c r="O9" s="28">
        <f>N45</f>
        <v>119</v>
      </c>
      <c r="Q9" s="29">
        <f t="shared" si="1"/>
        <v>1213.2285714285713</v>
      </c>
      <c r="T9" s="29"/>
    </row>
    <row r="10" spans="1:20" s="2" customFormat="1" ht="15.75" customHeight="1">
      <c r="A10" s="67">
        <v>2566</v>
      </c>
      <c r="B10" s="68">
        <v>14.599999999999998</v>
      </c>
      <c r="C10" s="68">
        <v>194.4</v>
      </c>
      <c r="D10" s="68">
        <v>78.5</v>
      </c>
      <c r="E10" s="68">
        <v>162.8</v>
      </c>
      <c r="F10" s="68">
        <v>119.80000000000003</v>
      </c>
      <c r="G10" s="68">
        <v>282.70000000000005</v>
      </c>
      <c r="H10" s="68">
        <v>305.8</v>
      </c>
      <c r="I10" s="68">
        <v>7.8</v>
      </c>
      <c r="J10" s="68">
        <v>1.2000000000000002</v>
      </c>
      <c r="K10" s="68">
        <v>22.6</v>
      </c>
      <c r="L10" s="68">
        <v>1.8</v>
      </c>
      <c r="M10" s="68">
        <v>24.4</v>
      </c>
      <c r="N10" s="69">
        <f t="shared" si="0"/>
        <v>1216.4</v>
      </c>
      <c r="O10" s="70">
        <f>N46</f>
        <v>129</v>
      </c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15" s="2" customFormat="1" ht="15.75" customHeight="1">
      <c r="A29" s="20" t="s">
        <v>17</v>
      </c>
      <c r="B29" s="23">
        <f>MAX(B4:B10)</f>
        <v>288.79999999999995</v>
      </c>
      <c r="C29" s="23">
        <f aca="true" t="shared" si="2" ref="C29:M29">MAX(C4:C10)</f>
        <v>204</v>
      </c>
      <c r="D29" s="23">
        <f t="shared" si="2"/>
        <v>218.59999999999997</v>
      </c>
      <c r="E29" s="23">
        <f t="shared" si="2"/>
        <v>273.2</v>
      </c>
      <c r="F29" s="23">
        <f t="shared" si="2"/>
        <v>410.5</v>
      </c>
      <c r="G29" s="23">
        <f t="shared" si="2"/>
        <v>282.70000000000005</v>
      </c>
      <c r="H29" s="23">
        <f t="shared" si="2"/>
        <v>305.8</v>
      </c>
      <c r="I29" s="23">
        <f t="shared" si="2"/>
        <v>38.8</v>
      </c>
      <c r="J29" s="23">
        <f t="shared" si="2"/>
        <v>5.2</v>
      </c>
      <c r="K29" s="23">
        <f t="shared" si="2"/>
        <v>29.400000000000002</v>
      </c>
      <c r="L29" s="23">
        <f t="shared" si="2"/>
        <v>45</v>
      </c>
      <c r="M29" s="23">
        <f t="shared" si="2"/>
        <v>127.19999999999999</v>
      </c>
      <c r="N29" s="23">
        <f>MAX(N4:N10)</f>
        <v>1667.6000000000001</v>
      </c>
      <c r="O29" s="57">
        <f>MAX(O4:O10)</f>
        <v>148</v>
      </c>
    </row>
    <row r="30" spans="1:15" s="2" customFormat="1" ht="15.75" customHeight="1">
      <c r="A30" s="21" t="s">
        <v>18</v>
      </c>
      <c r="B30" s="24">
        <f>AVERAGE(B4:B10)</f>
        <v>135.9714285714286</v>
      </c>
      <c r="C30" s="24">
        <f aca="true" t="shared" si="3" ref="C30:M30">AVERAGE(C4:C10)</f>
        <v>140.4857142857143</v>
      </c>
      <c r="D30" s="24">
        <f t="shared" si="3"/>
        <v>119.04285714285713</v>
      </c>
      <c r="E30" s="24">
        <f t="shared" si="3"/>
        <v>192.6142857142857</v>
      </c>
      <c r="F30" s="24">
        <f t="shared" si="3"/>
        <v>233.44285714285712</v>
      </c>
      <c r="G30" s="24">
        <f t="shared" si="3"/>
        <v>175.3</v>
      </c>
      <c r="H30" s="24">
        <f t="shared" si="3"/>
        <v>135.92857142857142</v>
      </c>
      <c r="I30" s="24">
        <f t="shared" si="3"/>
        <v>17.6</v>
      </c>
      <c r="J30" s="24">
        <f t="shared" si="3"/>
        <v>2</v>
      </c>
      <c r="K30" s="24">
        <f t="shared" si="3"/>
        <v>9.971428571428573</v>
      </c>
      <c r="L30" s="24">
        <f t="shared" si="3"/>
        <v>12.742857142857144</v>
      </c>
      <c r="M30" s="24">
        <f t="shared" si="3"/>
        <v>38.128571428571426</v>
      </c>
      <c r="N30" s="24">
        <f>SUM(B30:M30)</f>
        <v>1213.2285714285713</v>
      </c>
      <c r="O30" s="58">
        <f>AVERAGE(O4:O10)</f>
        <v>121.42857142857143</v>
      </c>
    </row>
    <row r="31" spans="1:15" s="2" customFormat="1" ht="15.75" customHeight="1">
      <c r="A31" s="22" t="s">
        <v>19</v>
      </c>
      <c r="B31" s="25">
        <f>MIN(B4:B10)</f>
        <v>14.599999999999998</v>
      </c>
      <c r="C31" s="25">
        <f aca="true" t="shared" si="4" ref="C31:M31">MIN(C4:C10)</f>
        <v>64.4</v>
      </c>
      <c r="D31" s="25">
        <f t="shared" si="4"/>
        <v>49.2</v>
      </c>
      <c r="E31" s="25">
        <f t="shared" si="4"/>
        <v>58.8</v>
      </c>
      <c r="F31" s="25">
        <f t="shared" si="4"/>
        <v>119.80000000000003</v>
      </c>
      <c r="G31" s="25">
        <f t="shared" si="4"/>
        <v>85.2</v>
      </c>
      <c r="H31" s="25">
        <f t="shared" si="4"/>
        <v>49.2</v>
      </c>
      <c r="I31" s="25">
        <f t="shared" si="4"/>
        <v>2</v>
      </c>
      <c r="J31" s="25">
        <f t="shared" si="4"/>
        <v>0</v>
      </c>
      <c r="K31" s="25">
        <f t="shared" si="4"/>
        <v>0</v>
      </c>
      <c r="L31" s="25">
        <f t="shared" si="4"/>
        <v>0</v>
      </c>
      <c r="M31" s="25">
        <f t="shared" si="4"/>
        <v>3.3</v>
      </c>
      <c r="N31" s="25">
        <f>MIN(N4:N10)</f>
        <v>919.1999999999999</v>
      </c>
      <c r="O31" s="59">
        <f>MIN(O4:O10)</f>
        <v>88</v>
      </c>
    </row>
    <row r="32" spans="1:15" s="2" customFormat="1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7"/>
    </row>
    <row r="33" spans="1:15" s="2" customFormat="1" ht="23.25" customHeight="1">
      <c r="A33" s="7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7.25" customHeight="1">
      <c r="A35" s="3" t="s">
        <v>1</v>
      </c>
    </row>
    <row r="36" ht="17.25" customHeight="1"/>
    <row r="37" ht="17.25" customHeight="1"/>
    <row r="38" spans="1:14" ht="17.25" customHeight="1">
      <c r="A38" s="80" t="s">
        <v>20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7.25" customHeight="1">
      <c r="A39" s="47" t="s">
        <v>21</v>
      </c>
      <c r="B39" s="46" t="s">
        <v>3</v>
      </c>
      <c r="C39" s="46" t="s">
        <v>4</v>
      </c>
      <c r="D39" s="46" t="s">
        <v>5</v>
      </c>
      <c r="E39" s="46" t="s">
        <v>6</v>
      </c>
      <c r="F39" s="46" t="s">
        <v>7</v>
      </c>
      <c r="G39" s="46" t="s">
        <v>8</v>
      </c>
      <c r="H39" s="46" t="s">
        <v>9</v>
      </c>
      <c r="I39" s="46" t="s">
        <v>10</v>
      </c>
      <c r="J39" s="46" t="s">
        <v>11</v>
      </c>
      <c r="K39" s="46" t="s">
        <v>12</v>
      </c>
      <c r="L39" s="46" t="s">
        <v>13</v>
      </c>
      <c r="M39" s="46" t="s">
        <v>14</v>
      </c>
      <c r="N39" s="46" t="s">
        <v>15</v>
      </c>
    </row>
    <row r="40" spans="1:14" ht="17.25" customHeight="1">
      <c r="A40" s="50">
        <v>2560</v>
      </c>
      <c r="B40" s="51">
        <v>11</v>
      </c>
      <c r="C40" s="51">
        <v>18</v>
      </c>
      <c r="D40" s="51">
        <v>17</v>
      </c>
      <c r="E40" s="51">
        <v>23</v>
      </c>
      <c r="F40" s="51">
        <v>24</v>
      </c>
      <c r="G40" s="51">
        <v>18</v>
      </c>
      <c r="H40" s="51">
        <v>15</v>
      </c>
      <c r="I40" s="51">
        <v>7</v>
      </c>
      <c r="J40" s="51">
        <v>6</v>
      </c>
      <c r="K40" s="51">
        <v>3</v>
      </c>
      <c r="L40" s="51">
        <v>2</v>
      </c>
      <c r="M40" s="51">
        <v>4</v>
      </c>
      <c r="N40" s="51">
        <f aca="true" t="shared" si="5" ref="N40:N45">SUM(B40:M40)</f>
        <v>148</v>
      </c>
    </row>
    <row r="41" spans="1:14" ht="17.25" customHeight="1">
      <c r="A41" s="50">
        <v>2561</v>
      </c>
      <c r="B41" s="50">
        <v>11</v>
      </c>
      <c r="C41" s="50">
        <v>17</v>
      </c>
      <c r="D41" s="52">
        <v>23</v>
      </c>
      <c r="E41" s="52">
        <v>18</v>
      </c>
      <c r="F41" s="52">
        <v>20</v>
      </c>
      <c r="G41" s="52">
        <v>19</v>
      </c>
      <c r="H41" s="52">
        <v>9</v>
      </c>
      <c r="I41" s="52">
        <v>6</v>
      </c>
      <c r="J41" s="52">
        <v>3</v>
      </c>
      <c r="K41" s="52">
        <v>2</v>
      </c>
      <c r="L41" s="52">
        <v>0</v>
      </c>
      <c r="M41" s="52">
        <v>1</v>
      </c>
      <c r="N41" s="51">
        <f t="shared" si="5"/>
        <v>129</v>
      </c>
    </row>
    <row r="42" spans="1:14" ht="17.25" customHeight="1">
      <c r="A42" s="50">
        <v>2562</v>
      </c>
      <c r="B42" s="50">
        <v>5</v>
      </c>
      <c r="C42" s="50">
        <v>10</v>
      </c>
      <c r="D42" s="52">
        <v>10</v>
      </c>
      <c r="E42" s="52">
        <v>15</v>
      </c>
      <c r="F42" s="52">
        <v>28</v>
      </c>
      <c r="G42" s="52">
        <v>14</v>
      </c>
      <c r="H42" s="52">
        <v>13</v>
      </c>
      <c r="I42" s="52">
        <v>1</v>
      </c>
      <c r="J42" s="52">
        <v>1</v>
      </c>
      <c r="K42" s="52">
        <v>0</v>
      </c>
      <c r="L42" s="52">
        <v>0</v>
      </c>
      <c r="M42" s="52">
        <v>1</v>
      </c>
      <c r="N42" s="51">
        <f t="shared" si="5"/>
        <v>98</v>
      </c>
    </row>
    <row r="43" spans="1:14" ht="17.25" customHeight="1">
      <c r="A43" s="50">
        <v>2563</v>
      </c>
      <c r="B43" s="50">
        <v>6</v>
      </c>
      <c r="C43" s="50">
        <v>9</v>
      </c>
      <c r="D43" s="52">
        <v>5</v>
      </c>
      <c r="E43" s="52">
        <v>9</v>
      </c>
      <c r="F43" s="52">
        <v>20</v>
      </c>
      <c r="G43" s="52">
        <v>18</v>
      </c>
      <c r="H43" s="52">
        <v>10</v>
      </c>
      <c r="I43" s="52">
        <v>5</v>
      </c>
      <c r="J43" s="52">
        <v>0</v>
      </c>
      <c r="K43" s="52">
        <v>1</v>
      </c>
      <c r="L43" s="52">
        <v>1</v>
      </c>
      <c r="M43" s="52">
        <v>4</v>
      </c>
      <c r="N43" s="51">
        <f t="shared" si="5"/>
        <v>88</v>
      </c>
    </row>
    <row r="44" spans="1:14" ht="17.25" customHeight="1">
      <c r="A44" s="60">
        <v>2564</v>
      </c>
      <c r="B44" s="60">
        <v>17</v>
      </c>
      <c r="C44" s="60">
        <v>9</v>
      </c>
      <c r="D44" s="61">
        <v>14</v>
      </c>
      <c r="E44" s="61">
        <v>17</v>
      </c>
      <c r="F44" s="61">
        <v>26</v>
      </c>
      <c r="G44" s="61">
        <v>19</v>
      </c>
      <c r="H44" s="61">
        <v>16</v>
      </c>
      <c r="I44" s="61">
        <v>3</v>
      </c>
      <c r="J44" s="61">
        <v>0</v>
      </c>
      <c r="K44" s="61">
        <v>5</v>
      </c>
      <c r="L44" s="61">
        <v>3</v>
      </c>
      <c r="M44" s="61">
        <v>10</v>
      </c>
      <c r="N44" s="62">
        <f t="shared" si="5"/>
        <v>139</v>
      </c>
    </row>
    <row r="45" spans="1:14" ht="17.25" customHeight="1">
      <c r="A45" s="48">
        <v>2565</v>
      </c>
      <c r="B45" s="48">
        <v>12</v>
      </c>
      <c r="C45" s="48">
        <v>19</v>
      </c>
      <c r="D45" s="53">
        <v>7</v>
      </c>
      <c r="E45" s="53">
        <v>20</v>
      </c>
      <c r="F45" s="53">
        <v>20</v>
      </c>
      <c r="G45" s="53">
        <v>21</v>
      </c>
      <c r="H45" s="53">
        <v>10</v>
      </c>
      <c r="I45" s="53">
        <v>4</v>
      </c>
      <c r="J45" s="53">
        <v>1</v>
      </c>
      <c r="K45" s="53">
        <v>0</v>
      </c>
      <c r="L45" s="53">
        <v>2</v>
      </c>
      <c r="M45" s="53">
        <v>3</v>
      </c>
      <c r="N45" s="49">
        <f t="shared" si="5"/>
        <v>119</v>
      </c>
    </row>
    <row r="46" spans="1:14" ht="17.25" customHeight="1">
      <c r="A46" s="48">
        <v>2566</v>
      </c>
      <c r="B46" s="48">
        <v>3</v>
      </c>
      <c r="C46" s="48">
        <v>14</v>
      </c>
      <c r="D46" s="53">
        <v>12</v>
      </c>
      <c r="E46" s="53">
        <v>21</v>
      </c>
      <c r="F46" s="53">
        <v>23</v>
      </c>
      <c r="G46" s="53">
        <v>24</v>
      </c>
      <c r="H46" s="53">
        <v>20</v>
      </c>
      <c r="I46" s="53">
        <v>2</v>
      </c>
      <c r="J46" s="53">
        <v>2</v>
      </c>
      <c r="K46" s="53">
        <v>3</v>
      </c>
      <c r="L46" s="53">
        <v>1</v>
      </c>
      <c r="M46" s="53">
        <v>4</v>
      </c>
      <c r="N46" s="49">
        <f>SUM(B46:M46)</f>
        <v>129</v>
      </c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3">
    <mergeCell ref="A2:O2"/>
    <mergeCell ref="P3:R3"/>
    <mergeCell ref="A38:N3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zoomScalePageLayoutView="0" workbookViewId="0" topLeftCell="A16">
      <selection activeCell="B38" sqref="B38:O4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1" t="s">
        <v>24</v>
      </c>
      <c r="S17" s="8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1213.2285714285713</v>
      </c>
    </row>
    <row r="19" spans="1:18" ht="12" customHeight="1">
      <c r="A19" s="54">
        <v>2561</v>
      </c>
      <c r="B19" s="55">
        <v>82.8</v>
      </c>
      <c r="C19" s="55">
        <v>118.2</v>
      </c>
      <c r="D19" s="55">
        <v>121.4</v>
      </c>
      <c r="E19" s="55">
        <v>176.4</v>
      </c>
      <c r="F19" s="55">
        <v>171.4</v>
      </c>
      <c r="G19" s="55">
        <v>178.6</v>
      </c>
      <c r="H19" s="55">
        <v>75.8</v>
      </c>
      <c r="I19" s="55">
        <v>19</v>
      </c>
      <c r="J19" s="55">
        <v>5.2</v>
      </c>
      <c r="K19" s="55">
        <v>14.2</v>
      </c>
      <c r="L19" s="55">
        <v>0</v>
      </c>
      <c r="M19" s="55">
        <v>9.2</v>
      </c>
      <c r="N19" s="55">
        <f>SUM(B19:M19)</f>
        <v>972.2</v>
      </c>
      <c r="O19" s="56">
        <v>129</v>
      </c>
      <c r="R19" s="40">
        <f>$N$39</f>
        <v>1213.2285714285713</v>
      </c>
    </row>
    <row r="20" spans="1:18" ht="12" customHeight="1">
      <c r="A20" s="33">
        <v>2562</v>
      </c>
      <c r="B20" s="41">
        <v>32.4</v>
      </c>
      <c r="C20" s="41">
        <v>139.8</v>
      </c>
      <c r="D20" s="41">
        <v>49.2</v>
      </c>
      <c r="E20" s="41">
        <v>223.2</v>
      </c>
      <c r="F20" s="41">
        <v>410.5</v>
      </c>
      <c r="G20" s="41">
        <v>85.2</v>
      </c>
      <c r="H20" s="41">
        <v>81.7</v>
      </c>
      <c r="I20" s="41">
        <v>34.6</v>
      </c>
      <c r="J20" s="41">
        <v>1.8</v>
      </c>
      <c r="K20" s="41">
        <v>0</v>
      </c>
      <c r="L20" s="41">
        <v>0</v>
      </c>
      <c r="M20" s="41">
        <v>3.3</v>
      </c>
      <c r="N20" s="41">
        <f>SUM(B20:M20)</f>
        <v>1061.7</v>
      </c>
      <c r="O20" s="34">
        <f>ตารางปริมาณน้ำฝนรายปี!O6</f>
        <v>98</v>
      </c>
      <c r="R20" s="40">
        <f>$N$39</f>
        <v>1213.2285714285713</v>
      </c>
    </row>
    <row r="21" spans="1:18" ht="12" customHeight="1">
      <c r="A21" s="33">
        <v>2563</v>
      </c>
      <c r="B21" s="41">
        <v>135.2</v>
      </c>
      <c r="C21" s="41">
        <v>64.4</v>
      </c>
      <c r="D21" s="41">
        <v>86.4</v>
      </c>
      <c r="E21" s="41">
        <v>58.8</v>
      </c>
      <c r="F21" s="41">
        <v>280</v>
      </c>
      <c r="G21" s="41">
        <v>160.4</v>
      </c>
      <c r="H21" s="41">
        <v>49.2</v>
      </c>
      <c r="I21" s="41">
        <v>9.8</v>
      </c>
      <c r="J21" s="41">
        <v>0</v>
      </c>
      <c r="K21" s="41">
        <v>2.8</v>
      </c>
      <c r="L21" s="41">
        <v>11.6</v>
      </c>
      <c r="M21" s="41">
        <v>60.6</v>
      </c>
      <c r="N21" s="41">
        <f>SUM(B21:M21)</f>
        <v>919.1999999999999</v>
      </c>
      <c r="O21" s="34">
        <f>ตารางปริมาณน้ำฝนรายปี!O7</f>
        <v>88</v>
      </c>
      <c r="R21" s="40">
        <f>$N$39</f>
        <v>1213.2285714285713</v>
      </c>
    </row>
    <row r="22" spans="1:18" ht="12" customHeight="1">
      <c r="A22" s="74">
        <v>2564</v>
      </c>
      <c r="B22" s="75">
        <v>288.79999999999995</v>
      </c>
      <c r="C22" s="75">
        <v>136.8</v>
      </c>
      <c r="D22" s="75">
        <v>172.6</v>
      </c>
      <c r="E22" s="75">
        <v>249.6</v>
      </c>
      <c r="F22" s="75">
        <v>179.99999999999994</v>
      </c>
      <c r="G22" s="75">
        <v>187.40000000000003</v>
      </c>
      <c r="H22" s="75">
        <v>239.6</v>
      </c>
      <c r="I22" s="75">
        <v>11.2</v>
      </c>
      <c r="J22" s="75">
        <v>0</v>
      </c>
      <c r="K22" s="75">
        <v>29.400000000000002</v>
      </c>
      <c r="L22" s="75">
        <v>45</v>
      </c>
      <c r="M22" s="75">
        <v>127.19999999999999</v>
      </c>
      <c r="N22" s="75">
        <v>1667.6000000000001</v>
      </c>
      <c r="O22" s="76">
        <v>139</v>
      </c>
      <c r="R22" s="40">
        <f>$N$39</f>
        <v>1213.2285714285713</v>
      </c>
    </row>
    <row r="23" spans="1:18" ht="12" customHeight="1">
      <c r="A23" s="33">
        <v>2565</v>
      </c>
      <c r="B23" s="41">
        <v>249.2</v>
      </c>
      <c r="C23" s="41">
        <v>204</v>
      </c>
      <c r="D23" s="41">
        <v>218.59999999999997</v>
      </c>
      <c r="E23" s="41">
        <v>204.3</v>
      </c>
      <c r="F23" s="41">
        <v>275.8</v>
      </c>
      <c r="G23" s="41">
        <v>203.2</v>
      </c>
      <c r="H23" s="41">
        <v>98.80000000000001</v>
      </c>
      <c r="I23" s="41">
        <v>38.8</v>
      </c>
      <c r="J23" s="41">
        <v>3</v>
      </c>
      <c r="K23" s="41">
        <v>0</v>
      </c>
      <c r="L23" s="41">
        <v>12.4</v>
      </c>
      <c r="M23" s="41">
        <v>25.200000000000003</v>
      </c>
      <c r="N23" s="41">
        <v>1533.3</v>
      </c>
      <c r="O23" s="34">
        <v>119</v>
      </c>
      <c r="R23" s="40"/>
    </row>
    <row r="24" spans="1:18" ht="12" customHeight="1">
      <c r="A24" s="71">
        <v>2566</v>
      </c>
      <c r="B24" s="72">
        <v>14.599999999999998</v>
      </c>
      <c r="C24" s="72">
        <v>194.4</v>
      </c>
      <c r="D24" s="72">
        <v>78.5</v>
      </c>
      <c r="E24" s="72">
        <v>162.8</v>
      </c>
      <c r="F24" s="72">
        <v>119.80000000000003</v>
      </c>
      <c r="G24" s="72">
        <v>282.70000000000005</v>
      </c>
      <c r="H24" s="72">
        <v>305.8</v>
      </c>
      <c r="I24" s="72">
        <v>7.8</v>
      </c>
      <c r="J24" s="72">
        <v>1.2000000000000002</v>
      </c>
      <c r="K24" s="72">
        <v>22.6</v>
      </c>
      <c r="L24" s="72">
        <v>1.8</v>
      </c>
      <c r="M24" s="72">
        <v>24.4</v>
      </c>
      <c r="N24" s="72">
        <v>1216.4</v>
      </c>
      <c r="O24" s="73">
        <v>129</v>
      </c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288.79999999999995</v>
      </c>
      <c r="C38" s="37">
        <v>204</v>
      </c>
      <c r="D38" s="37">
        <v>218.59999999999997</v>
      </c>
      <c r="E38" s="37">
        <v>273.2</v>
      </c>
      <c r="F38" s="37">
        <v>410.5</v>
      </c>
      <c r="G38" s="37">
        <v>282.70000000000005</v>
      </c>
      <c r="H38" s="37">
        <v>305.8</v>
      </c>
      <c r="I38" s="37">
        <v>38.8</v>
      </c>
      <c r="J38" s="37">
        <v>5.2</v>
      </c>
      <c r="K38" s="37">
        <v>29.400000000000002</v>
      </c>
      <c r="L38" s="37">
        <v>45</v>
      </c>
      <c r="M38" s="37">
        <v>127.19999999999999</v>
      </c>
      <c r="N38" s="37">
        <v>1667.6000000000001</v>
      </c>
      <c r="O38" s="43">
        <v>148</v>
      </c>
    </row>
    <row r="39" spans="1:15" ht="15" customHeight="1">
      <c r="A39" s="36" t="s">
        <v>18</v>
      </c>
      <c r="B39" s="37">
        <v>135.9714285714286</v>
      </c>
      <c r="C39" s="37">
        <v>140.4857142857143</v>
      </c>
      <c r="D39" s="37">
        <v>119.04285714285713</v>
      </c>
      <c r="E39" s="37">
        <v>192.6142857142857</v>
      </c>
      <c r="F39" s="37">
        <v>233.44285714285712</v>
      </c>
      <c r="G39" s="37">
        <v>175.3</v>
      </c>
      <c r="H39" s="37">
        <v>135.92857142857142</v>
      </c>
      <c r="I39" s="37">
        <v>17.6</v>
      </c>
      <c r="J39" s="37">
        <v>2</v>
      </c>
      <c r="K39" s="37">
        <v>9.971428571428573</v>
      </c>
      <c r="L39" s="37">
        <v>12.742857142857144</v>
      </c>
      <c r="M39" s="37">
        <v>38.128571428571426</v>
      </c>
      <c r="N39" s="37">
        <v>1213.2285714285713</v>
      </c>
      <c r="O39" s="43">
        <v>121.42857142857143</v>
      </c>
    </row>
    <row r="40" spans="1:15" ht="15" customHeight="1">
      <c r="A40" s="38" t="s">
        <v>19</v>
      </c>
      <c r="B40" s="39">
        <v>14.599999999999998</v>
      </c>
      <c r="C40" s="39">
        <v>64.4</v>
      </c>
      <c r="D40" s="39">
        <v>49.2</v>
      </c>
      <c r="E40" s="39">
        <v>58.8</v>
      </c>
      <c r="F40" s="39">
        <v>119.80000000000003</v>
      </c>
      <c r="G40" s="39">
        <v>85.2</v>
      </c>
      <c r="H40" s="39">
        <v>49.2</v>
      </c>
      <c r="I40" s="39">
        <v>2</v>
      </c>
      <c r="J40" s="39">
        <v>0</v>
      </c>
      <c r="K40" s="39">
        <v>0</v>
      </c>
      <c r="L40" s="39">
        <v>0</v>
      </c>
      <c r="M40" s="39">
        <v>3.3</v>
      </c>
      <c r="N40" s="39">
        <v>919.1999999999999</v>
      </c>
      <c r="O40" s="44">
        <v>88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2008-07-29T02:36:13Z</cp:lastPrinted>
  <dcterms:created xsi:type="dcterms:W3CDTF">2008-02-06T03:22:38Z</dcterms:created>
  <dcterms:modified xsi:type="dcterms:W3CDTF">2024-05-13T03:40:35Z</dcterms:modified>
  <cp:category/>
  <cp:version/>
  <cp:contentType/>
  <cp:contentStatus/>
</cp:coreProperties>
</file>