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ั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<sst xmlns="http://schemas.openxmlformats.org/spreadsheetml/2006/main" count="38" uniqueCount="23">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</sst>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8" xfId="0" applyNumberFormat="1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8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3" fontId="54" fillId="33" borderId="18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ปัว'!$B$5:$B$107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ปัว'!$C$5:$C$107</c:f>
              <c:numCache>
                <c:ptCount val="103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  <c:pt idx="102">
                  <c:v>1135</c:v>
                </c:pt>
              </c:numCache>
            </c:numRef>
          </c:val>
        </c:ser>
        <c:gapWidth val="100"/>
        <c:axId val="4881231"/>
        <c:axId val="43931080"/>
      </c:barChart>
      <c:lineChart>
        <c:grouping val="standard"/>
        <c:varyColors val="0"/>
        <c:ser>
          <c:idx val="1"/>
          <c:order val="1"/>
          <c:tx>
            <c:v>ค่าเฉลี่ย  (2464 - 2566 )อยู่ระหว่างค่า+- SD 67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1031.4571173752734</c:v>
                </c:pt>
                <c:pt idx="1">
                  <c:v>1031.4571173752734</c:v>
                </c:pt>
                <c:pt idx="2">
                  <c:v>1031.4571173752734</c:v>
                </c:pt>
                <c:pt idx="3">
                  <c:v>1031.4571173752734</c:v>
                </c:pt>
                <c:pt idx="4">
                  <c:v>1031.4571173752734</c:v>
                </c:pt>
                <c:pt idx="5">
                  <c:v>1031.4571173752734</c:v>
                </c:pt>
                <c:pt idx="6">
                  <c:v>1031.4571173752734</c:v>
                </c:pt>
                <c:pt idx="7">
                  <c:v>1031.4571173752734</c:v>
                </c:pt>
                <c:pt idx="8">
                  <c:v>1031.4571173752734</c:v>
                </c:pt>
                <c:pt idx="9">
                  <c:v>1031.4571173752734</c:v>
                </c:pt>
                <c:pt idx="10">
                  <c:v>1031.4571173752734</c:v>
                </c:pt>
                <c:pt idx="11">
                  <c:v>1031.4571173752734</c:v>
                </c:pt>
                <c:pt idx="12">
                  <c:v>1031.4571173752734</c:v>
                </c:pt>
                <c:pt idx="13">
                  <c:v>1031.4571173752734</c:v>
                </c:pt>
                <c:pt idx="14">
                  <c:v>1031.4571173752734</c:v>
                </c:pt>
                <c:pt idx="15">
                  <c:v>1031.4571173752734</c:v>
                </c:pt>
                <c:pt idx="16">
                  <c:v>1031.4571173752734</c:v>
                </c:pt>
                <c:pt idx="17">
                  <c:v>1031.4571173752734</c:v>
                </c:pt>
                <c:pt idx="18">
                  <c:v>1031.4571173752734</c:v>
                </c:pt>
                <c:pt idx="19">
                  <c:v>1031.4571173752734</c:v>
                </c:pt>
                <c:pt idx="20">
                  <c:v>1031.4571173752734</c:v>
                </c:pt>
                <c:pt idx="21">
                  <c:v>1031.4571173752734</c:v>
                </c:pt>
                <c:pt idx="22">
                  <c:v>1031.4571173752734</c:v>
                </c:pt>
                <c:pt idx="23">
                  <c:v>1031.4571173752734</c:v>
                </c:pt>
                <c:pt idx="24">
                  <c:v>1031.4571173752734</c:v>
                </c:pt>
                <c:pt idx="25">
                  <c:v>1031.4571173752734</c:v>
                </c:pt>
                <c:pt idx="26">
                  <c:v>1031.4571173752734</c:v>
                </c:pt>
                <c:pt idx="27">
                  <c:v>1031.4571173752734</c:v>
                </c:pt>
                <c:pt idx="28">
                  <c:v>1031.4571173752734</c:v>
                </c:pt>
                <c:pt idx="29">
                  <c:v>1031.4571173752734</c:v>
                </c:pt>
                <c:pt idx="30">
                  <c:v>1031.4571173752734</c:v>
                </c:pt>
                <c:pt idx="31">
                  <c:v>1031.4571173752734</c:v>
                </c:pt>
                <c:pt idx="32">
                  <c:v>1031.4571173752734</c:v>
                </c:pt>
                <c:pt idx="33">
                  <c:v>1031.4571173752734</c:v>
                </c:pt>
                <c:pt idx="34">
                  <c:v>1031.4571173752734</c:v>
                </c:pt>
                <c:pt idx="35">
                  <c:v>1031.4571173752734</c:v>
                </c:pt>
                <c:pt idx="36">
                  <c:v>1031.4571173752734</c:v>
                </c:pt>
                <c:pt idx="37">
                  <c:v>1031.4571173752734</c:v>
                </c:pt>
                <c:pt idx="38">
                  <c:v>1031.4571173752734</c:v>
                </c:pt>
                <c:pt idx="39">
                  <c:v>1031.4571173752734</c:v>
                </c:pt>
                <c:pt idx="40">
                  <c:v>1031.4571173752734</c:v>
                </c:pt>
                <c:pt idx="41">
                  <c:v>1031.4571173752734</c:v>
                </c:pt>
                <c:pt idx="42">
                  <c:v>1031.4571173752734</c:v>
                </c:pt>
                <c:pt idx="43">
                  <c:v>1031.4571173752734</c:v>
                </c:pt>
                <c:pt idx="44">
                  <c:v>1031.4571173752734</c:v>
                </c:pt>
                <c:pt idx="45">
                  <c:v>1031.4571173752734</c:v>
                </c:pt>
                <c:pt idx="46">
                  <c:v>1031.4571173752734</c:v>
                </c:pt>
                <c:pt idx="47">
                  <c:v>1031.4571173752734</c:v>
                </c:pt>
                <c:pt idx="48">
                  <c:v>1031.4571173752734</c:v>
                </c:pt>
                <c:pt idx="49">
                  <c:v>1031.4571173752734</c:v>
                </c:pt>
                <c:pt idx="50">
                  <c:v>1031.4571173752734</c:v>
                </c:pt>
                <c:pt idx="51">
                  <c:v>1031.4571173752734</c:v>
                </c:pt>
                <c:pt idx="52">
                  <c:v>1031.4571173752734</c:v>
                </c:pt>
                <c:pt idx="53">
                  <c:v>1031.4571173752734</c:v>
                </c:pt>
                <c:pt idx="54">
                  <c:v>1031.4571173752734</c:v>
                </c:pt>
                <c:pt idx="55">
                  <c:v>1031.4571173752734</c:v>
                </c:pt>
                <c:pt idx="56">
                  <c:v>1031.4571173752734</c:v>
                </c:pt>
                <c:pt idx="57">
                  <c:v>1031.4571173752734</c:v>
                </c:pt>
                <c:pt idx="58">
                  <c:v>1031.4571173752734</c:v>
                </c:pt>
                <c:pt idx="59">
                  <c:v>1031.4571173752734</c:v>
                </c:pt>
                <c:pt idx="60">
                  <c:v>1031.4571173752734</c:v>
                </c:pt>
                <c:pt idx="61">
                  <c:v>1031.4571173752734</c:v>
                </c:pt>
                <c:pt idx="62">
                  <c:v>1031.4571173752734</c:v>
                </c:pt>
                <c:pt idx="63">
                  <c:v>1031.4571173752734</c:v>
                </c:pt>
                <c:pt idx="64">
                  <c:v>1031.4571173752734</c:v>
                </c:pt>
                <c:pt idx="65">
                  <c:v>1031.4571173752734</c:v>
                </c:pt>
                <c:pt idx="66">
                  <c:v>1031.4571173752734</c:v>
                </c:pt>
                <c:pt idx="67">
                  <c:v>1031.4571173752734</c:v>
                </c:pt>
                <c:pt idx="68">
                  <c:v>1031.4571173752734</c:v>
                </c:pt>
                <c:pt idx="69">
                  <c:v>1031.4571173752734</c:v>
                </c:pt>
                <c:pt idx="70">
                  <c:v>1031.4571173752734</c:v>
                </c:pt>
                <c:pt idx="71">
                  <c:v>1031.4571173752734</c:v>
                </c:pt>
                <c:pt idx="72">
                  <c:v>1031.4571173752734</c:v>
                </c:pt>
                <c:pt idx="73">
                  <c:v>1031.4571173752734</c:v>
                </c:pt>
                <c:pt idx="74">
                  <c:v>1031.4571173752734</c:v>
                </c:pt>
                <c:pt idx="75">
                  <c:v>1031.4571173752734</c:v>
                </c:pt>
                <c:pt idx="76">
                  <c:v>1031.4571173752734</c:v>
                </c:pt>
                <c:pt idx="77">
                  <c:v>1031.4571173752734</c:v>
                </c:pt>
                <c:pt idx="78">
                  <c:v>1031.4571173752734</c:v>
                </c:pt>
                <c:pt idx="79">
                  <c:v>1031.4571173752734</c:v>
                </c:pt>
                <c:pt idx="80">
                  <c:v>1031.4571173752734</c:v>
                </c:pt>
                <c:pt idx="81">
                  <c:v>1031.4571173752734</c:v>
                </c:pt>
                <c:pt idx="82">
                  <c:v>1031.4571173752734</c:v>
                </c:pt>
                <c:pt idx="83">
                  <c:v>1031.4571173752734</c:v>
                </c:pt>
                <c:pt idx="84">
                  <c:v>1031.4571173752734</c:v>
                </c:pt>
                <c:pt idx="85">
                  <c:v>1031.4571173752734</c:v>
                </c:pt>
                <c:pt idx="86">
                  <c:v>1031.4571173752734</c:v>
                </c:pt>
                <c:pt idx="87">
                  <c:v>1031.4571173752734</c:v>
                </c:pt>
                <c:pt idx="88">
                  <c:v>1031.4571173752734</c:v>
                </c:pt>
                <c:pt idx="89">
                  <c:v>1031.4571173752734</c:v>
                </c:pt>
                <c:pt idx="90">
                  <c:v>1031.4571173752734</c:v>
                </c:pt>
                <c:pt idx="91">
                  <c:v>1031.4571173752734</c:v>
                </c:pt>
                <c:pt idx="92">
                  <c:v>1031.4571173752734</c:v>
                </c:pt>
                <c:pt idx="93">
                  <c:v>1031.4571173752734</c:v>
                </c:pt>
                <c:pt idx="94">
                  <c:v>1031.4571173752734</c:v>
                </c:pt>
                <c:pt idx="95">
                  <c:v>1031.4571173752734</c:v>
                </c:pt>
                <c:pt idx="96">
                  <c:v>1031.4571173752734</c:v>
                </c:pt>
                <c:pt idx="97">
                  <c:v>1031.4571173752734</c:v>
                </c:pt>
                <c:pt idx="98">
                  <c:v>1031.4571173752734</c:v>
                </c:pt>
                <c:pt idx="99">
                  <c:v>1031.4571173752734</c:v>
                </c:pt>
              </c:numCache>
            </c:numRef>
          </c:cat>
          <c:val>
            <c:numRef>
              <c:f>'std. - ปัว'!$E$5:$E$107</c:f>
              <c:numCache>
                <c:ptCount val="103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  <c:pt idx="102">
                  <c:v>1291.2163265306117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1031.4571173752734</c:v>
                </c:pt>
                <c:pt idx="1">
                  <c:v>1031.4571173752734</c:v>
                </c:pt>
                <c:pt idx="2">
                  <c:v>1031.4571173752734</c:v>
                </c:pt>
                <c:pt idx="3">
                  <c:v>1031.4571173752734</c:v>
                </c:pt>
                <c:pt idx="4">
                  <c:v>1031.4571173752734</c:v>
                </c:pt>
                <c:pt idx="5">
                  <c:v>1031.4571173752734</c:v>
                </c:pt>
                <c:pt idx="6">
                  <c:v>1031.4571173752734</c:v>
                </c:pt>
                <c:pt idx="7">
                  <c:v>1031.4571173752734</c:v>
                </c:pt>
                <c:pt idx="8">
                  <c:v>1031.4571173752734</c:v>
                </c:pt>
                <c:pt idx="9">
                  <c:v>1031.4571173752734</c:v>
                </c:pt>
                <c:pt idx="10">
                  <c:v>1031.4571173752734</c:v>
                </c:pt>
                <c:pt idx="11">
                  <c:v>1031.4571173752734</c:v>
                </c:pt>
                <c:pt idx="12">
                  <c:v>1031.4571173752734</c:v>
                </c:pt>
                <c:pt idx="13">
                  <c:v>1031.4571173752734</c:v>
                </c:pt>
                <c:pt idx="14">
                  <c:v>1031.4571173752734</c:v>
                </c:pt>
                <c:pt idx="15">
                  <c:v>1031.4571173752734</c:v>
                </c:pt>
                <c:pt idx="16">
                  <c:v>1031.4571173752734</c:v>
                </c:pt>
                <c:pt idx="17">
                  <c:v>1031.4571173752734</c:v>
                </c:pt>
                <c:pt idx="18">
                  <c:v>1031.4571173752734</c:v>
                </c:pt>
                <c:pt idx="19">
                  <c:v>1031.4571173752734</c:v>
                </c:pt>
                <c:pt idx="20">
                  <c:v>1031.4571173752734</c:v>
                </c:pt>
                <c:pt idx="21">
                  <c:v>1031.4571173752734</c:v>
                </c:pt>
                <c:pt idx="22">
                  <c:v>1031.4571173752734</c:v>
                </c:pt>
                <c:pt idx="23">
                  <c:v>1031.4571173752734</c:v>
                </c:pt>
                <c:pt idx="24">
                  <c:v>1031.4571173752734</c:v>
                </c:pt>
                <c:pt idx="25">
                  <c:v>1031.4571173752734</c:v>
                </c:pt>
                <c:pt idx="26">
                  <c:v>1031.4571173752734</c:v>
                </c:pt>
                <c:pt idx="27">
                  <c:v>1031.4571173752734</c:v>
                </c:pt>
                <c:pt idx="28">
                  <c:v>1031.4571173752734</c:v>
                </c:pt>
                <c:pt idx="29">
                  <c:v>1031.4571173752734</c:v>
                </c:pt>
                <c:pt idx="30">
                  <c:v>1031.4571173752734</c:v>
                </c:pt>
                <c:pt idx="31">
                  <c:v>1031.4571173752734</c:v>
                </c:pt>
                <c:pt idx="32">
                  <c:v>1031.4571173752734</c:v>
                </c:pt>
                <c:pt idx="33">
                  <c:v>1031.4571173752734</c:v>
                </c:pt>
                <c:pt idx="34">
                  <c:v>1031.4571173752734</c:v>
                </c:pt>
                <c:pt idx="35">
                  <c:v>1031.4571173752734</c:v>
                </c:pt>
                <c:pt idx="36">
                  <c:v>1031.4571173752734</c:v>
                </c:pt>
                <c:pt idx="37">
                  <c:v>1031.4571173752734</c:v>
                </c:pt>
                <c:pt idx="38">
                  <c:v>1031.4571173752734</c:v>
                </c:pt>
                <c:pt idx="39">
                  <c:v>1031.4571173752734</c:v>
                </c:pt>
                <c:pt idx="40">
                  <c:v>1031.4571173752734</c:v>
                </c:pt>
                <c:pt idx="41">
                  <c:v>1031.4571173752734</c:v>
                </c:pt>
                <c:pt idx="42">
                  <c:v>1031.4571173752734</c:v>
                </c:pt>
                <c:pt idx="43">
                  <c:v>1031.4571173752734</c:v>
                </c:pt>
                <c:pt idx="44">
                  <c:v>1031.4571173752734</c:v>
                </c:pt>
                <c:pt idx="45">
                  <c:v>1031.4571173752734</c:v>
                </c:pt>
                <c:pt idx="46">
                  <c:v>1031.4571173752734</c:v>
                </c:pt>
                <c:pt idx="47">
                  <c:v>1031.4571173752734</c:v>
                </c:pt>
                <c:pt idx="48">
                  <c:v>1031.4571173752734</c:v>
                </c:pt>
                <c:pt idx="49">
                  <c:v>1031.4571173752734</c:v>
                </c:pt>
                <c:pt idx="50">
                  <c:v>1031.4571173752734</c:v>
                </c:pt>
                <c:pt idx="51">
                  <c:v>1031.4571173752734</c:v>
                </c:pt>
                <c:pt idx="52">
                  <c:v>1031.4571173752734</c:v>
                </c:pt>
                <c:pt idx="53">
                  <c:v>1031.4571173752734</c:v>
                </c:pt>
                <c:pt idx="54">
                  <c:v>1031.4571173752734</c:v>
                </c:pt>
                <c:pt idx="55">
                  <c:v>1031.4571173752734</c:v>
                </c:pt>
                <c:pt idx="56">
                  <c:v>1031.4571173752734</c:v>
                </c:pt>
                <c:pt idx="57">
                  <c:v>1031.4571173752734</c:v>
                </c:pt>
                <c:pt idx="58">
                  <c:v>1031.4571173752734</c:v>
                </c:pt>
                <c:pt idx="59">
                  <c:v>1031.4571173752734</c:v>
                </c:pt>
                <c:pt idx="60">
                  <c:v>1031.4571173752734</c:v>
                </c:pt>
                <c:pt idx="61">
                  <c:v>1031.4571173752734</c:v>
                </c:pt>
                <c:pt idx="62">
                  <c:v>1031.4571173752734</c:v>
                </c:pt>
                <c:pt idx="63">
                  <c:v>1031.4571173752734</c:v>
                </c:pt>
                <c:pt idx="64">
                  <c:v>1031.4571173752734</c:v>
                </c:pt>
                <c:pt idx="65">
                  <c:v>1031.4571173752734</c:v>
                </c:pt>
                <c:pt idx="66">
                  <c:v>1031.4571173752734</c:v>
                </c:pt>
                <c:pt idx="67">
                  <c:v>1031.4571173752734</c:v>
                </c:pt>
                <c:pt idx="68">
                  <c:v>1031.4571173752734</c:v>
                </c:pt>
                <c:pt idx="69">
                  <c:v>1031.4571173752734</c:v>
                </c:pt>
                <c:pt idx="70">
                  <c:v>1031.4571173752734</c:v>
                </c:pt>
                <c:pt idx="71">
                  <c:v>1031.4571173752734</c:v>
                </c:pt>
                <c:pt idx="72">
                  <c:v>1031.4571173752734</c:v>
                </c:pt>
                <c:pt idx="73">
                  <c:v>1031.4571173752734</c:v>
                </c:pt>
                <c:pt idx="74">
                  <c:v>1031.4571173752734</c:v>
                </c:pt>
                <c:pt idx="75">
                  <c:v>1031.4571173752734</c:v>
                </c:pt>
                <c:pt idx="76">
                  <c:v>1031.4571173752734</c:v>
                </c:pt>
                <c:pt idx="77">
                  <c:v>1031.4571173752734</c:v>
                </c:pt>
                <c:pt idx="78">
                  <c:v>1031.4571173752734</c:v>
                </c:pt>
                <c:pt idx="79">
                  <c:v>1031.4571173752734</c:v>
                </c:pt>
                <c:pt idx="80">
                  <c:v>1031.4571173752734</c:v>
                </c:pt>
                <c:pt idx="81">
                  <c:v>1031.4571173752734</c:v>
                </c:pt>
                <c:pt idx="82">
                  <c:v>1031.4571173752734</c:v>
                </c:pt>
                <c:pt idx="83">
                  <c:v>1031.4571173752734</c:v>
                </c:pt>
                <c:pt idx="84">
                  <c:v>1031.4571173752734</c:v>
                </c:pt>
                <c:pt idx="85">
                  <c:v>1031.4571173752734</c:v>
                </c:pt>
                <c:pt idx="86">
                  <c:v>1031.4571173752734</c:v>
                </c:pt>
                <c:pt idx="87">
                  <c:v>1031.4571173752734</c:v>
                </c:pt>
                <c:pt idx="88">
                  <c:v>1031.4571173752734</c:v>
                </c:pt>
                <c:pt idx="89">
                  <c:v>1031.4571173752734</c:v>
                </c:pt>
                <c:pt idx="90">
                  <c:v>1031.4571173752734</c:v>
                </c:pt>
                <c:pt idx="91">
                  <c:v>1031.4571173752734</c:v>
                </c:pt>
                <c:pt idx="92">
                  <c:v>1031.4571173752734</c:v>
                </c:pt>
                <c:pt idx="93">
                  <c:v>1031.4571173752734</c:v>
                </c:pt>
                <c:pt idx="94">
                  <c:v>1031.4571173752734</c:v>
                </c:pt>
                <c:pt idx="95">
                  <c:v>1031.4571173752734</c:v>
                </c:pt>
                <c:pt idx="96">
                  <c:v>1031.4571173752734</c:v>
                </c:pt>
                <c:pt idx="97">
                  <c:v>1031.4571173752734</c:v>
                </c:pt>
                <c:pt idx="98">
                  <c:v>1031.4571173752734</c:v>
                </c:pt>
                <c:pt idx="99">
                  <c:v>1031.4571173752734</c:v>
                </c:pt>
              </c:numCache>
            </c:numRef>
          </c:cat>
          <c:val>
            <c:numRef>
              <c:f>'std. - ปัว'!$H$5:$H$107</c:f>
              <c:numCache>
                <c:ptCount val="103"/>
                <c:pt idx="0">
                  <c:v>1550.97553568595</c:v>
                </c:pt>
                <c:pt idx="1">
                  <c:v>1550.97553568595</c:v>
                </c:pt>
                <c:pt idx="2">
                  <c:v>1550.97553568595</c:v>
                </c:pt>
                <c:pt idx="3">
                  <c:v>1550.97553568595</c:v>
                </c:pt>
                <c:pt idx="4">
                  <c:v>1550.97553568595</c:v>
                </c:pt>
                <c:pt idx="5">
                  <c:v>1550.97553568595</c:v>
                </c:pt>
                <c:pt idx="6">
                  <c:v>1550.97553568595</c:v>
                </c:pt>
                <c:pt idx="7">
                  <c:v>1550.97553568595</c:v>
                </c:pt>
                <c:pt idx="8">
                  <c:v>1550.97553568595</c:v>
                </c:pt>
                <c:pt idx="9">
                  <c:v>1550.97553568595</c:v>
                </c:pt>
                <c:pt idx="10">
                  <c:v>1550.97553568595</c:v>
                </c:pt>
                <c:pt idx="11">
                  <c:v>1550.97553568595</c:v>
                </c:pt>
                <c:pt idx="12">
                  <c:v>1550.97553568595</c:v>
                </c:pt>
                <c:pt idx="13">
                  <c:v>1550.97553568595</c:v>
                </c:pt>
                <c:pt idx="14">
                  <c:v>1550.97553568595</c:v>
                </c:pt>
                <c:pt idx="15">
                  <c:v>1550.97553568595</c:v>
                </c:pt>
                <c:pt idx="16">
                  <c:v>1550.97553568595</c:v>
                </c:pt>
                <c:pt idx="17">
                  <c:v>1550.97553568595</c:v>
                </c:pt>
                <c:pt idx="18">
                  <c:v>1550.97553568595</c:v>
                </c:pt>
                <c:pt idx="19">
                  <c:v>1550.97553568595</c:v>
                </c:pt>
                <c:pt idx="20">
                  <c:v>1550.97553568595</c:v>
                </c:pt>
                <c:pt idx="21">
                  <c:v>1550.97553568595</c:v>
                </c:pt>
                <c:pt idx="22">
                  <c:v>1550.97553568595</c:v>
                </c:pt>
                <c:pt idx="23">
                  <c:v>1550.97553568595</c:v>
                </c:pt>
                <c:pt idx="24">
                  <c:v>1550.97553568595</c:v>
                </c:pt>
                <c:pt idx="25">
                  <c:v>1550.97553568595</c:v>
                </c:pt>
                <c:pt idx="26">
                  <c:v>1550.97553568595</c:v>
                </c:pt>
                <c:pt idx="27">
                  <c:v>1550.97553568595</c:v>
                </c:pt>
                <c:pt idx="28">
                  <c:v>1550.97553568595</c:v>
                </c:pt>
                <c:pt idx="29">
                  <c:v>1550.97553568595</c:v>
                </c:pt>
                <c:pt idx="30">
                  <c:v>1550.97553568595</c:v>
                </c:pt>
                <c:pt idx="31">
                  <c:v>1550.97553568595</c:v>
                </c:pt>
                <c:pt idx="32">
                  <c:v>1550.97553568595</c:v>
                </c:pt>
                <c:pt idx="33">
                  <c:v>1550.97553568595</c:v>
                </c:pt>
                <c:pt idx="34">
                  <c:v>1550.97553568595</c:v>
                </c:pt>
                <c:pt idx="35">
                  <c:v>1550.97553568595</c:v>
                </c:pt>
                <c:pt idx="36">
                  <c:v>1550.97553568595</c:v>
                </c:pt>
                <c:pt idx="37">
                  <c:v>1550.97553568595</c:v>
                </c:pt>
                <c:pt idx="38">
                  <c:v>1550.97553568595</c:v>
                </c:pt>
                <c:pt idx="39">
                  <c:v>1550.97553568595</c:v>
                </c:pt>
                <c:pt idx="40">
                  <c:v>1550.97553568595</c:v>
                </c:pt>
                <c:pt idx="41">
                  <c:v>1550.97553568595</c:v>
                </c:pt>
                <c:pt idx="42">
                  <c:v>1550.97553568595</c:v>
                </c:pt>
                <c:pt idx="43">
                  <c:v>1550.97553568595</c:v>
                </c:pt>
                <c:pt idx="44">
                  <c:v>1550.97553568595</c:v>
                </c:pt>
                <c:pt idx="45">
                  <c:v>1550.97553568595</c:v>
                </c:pt>
                <c:pt idx="46">
                  <c:v>1550.97553568595</c:v>
                </c:pt>
                <c:pt idx="47">
                  <c:v>1550.97553568595</c:v>
                </c:pt>
                <c:pt idx="48">
                  <c:v>1550.97553568595</c:v>
                </c:pt>
                <c:pt idx="49">
                  <c:v>1550.97553568595</c:v>
                </c:pt>
                <c:pt idx="50">
                  <c:v>1550.97553568595</c:v>
                </c:pt>
                <c:pt idx="51">
                  <c:v>1550.97553568595</c:v>
                </c:pt>
                <c:pt idx="52">
                  <c:v>1550.97553568595</c:v>
                </c:pt>
                <c:pt idx="53">
                  <c:v>1550.97553568595</c:v>
                </c:pt>
                <c:pt idx="54">
                  <c:v>1550.97553568595</c:v>
                </c:pt>
                <c:pt idx="55">
                  <c:v>1550.97553568595</c:v>
                </c:pt>
                <c:pt idx="56">
                  <c:v>1550.97553568595</c:v>
                </c:pt>
                <c:pt idx="57">
                  <c:v>1550.97553568595</c:v>
                </c:pt>
                <c:pt idx="58">
                  <c:v>1550.97553568595</c:v>
                </c:pt>
                <c:pt idx="59">
                  <c:v>1550.97553568595</c:v>
                </c:pt>
                <c:pt idx="60">
                  <c:v>1550.97553568595</c:v>
                </c:pt>
                <c:pt idx="61">
                  <c:v>1550.97553568595</c:v>
                </c:pt>
                <c:pt idx="62">
                  <c:v>1550.97553568595</c:v>
                </c:pt>
                <c:pt idx="63">
                  <c:v>1550.97553568595</c:v>
                </c:pt>
                <c:pt idx="64">
                  <c:v>1550.97553568595</c:v>
                </c:pt>
                <c:pt idx="65">
                  <c:v>1550.97553568595</c:v>
                </c:pt>
                <c:pt idx="66">
                  <c:v>1550.97553568595</c:v>
                </c:pt>
                <c:pt idx="67">
                  <c:v>1550.97553568595</c:v>
                </c:pt>
                <c:pt idx="68">
                  <c:v>1550.97553568595</c:v>
                </c:pt>
                <c:pt idx="69">
                  <c:v>1550.97553568595</c:v>
                </c:pt>
                <c:pt idx="70">
                  <c:v>1550.97553568595</c:v>
                </c:pt>
                <c:pt idx="71">
                  <c:v>1550.97553568595</c:v>
                </c:pt>
                <c:pt idx="72">
                  <c:v>1550.97553568595</c:v>
                </c:pt>
                <c:pt idx="73">
                  <c:v>1550.97553568595</c:v>
                </c:pt>
                <c:pt idx="74">
                  <c:v>1550.97553568595</c:v>
                </c:pt>
                <c:pt idx="75">
                  <c:v>1550.97553568595</c:v>
                </c:pt>
                <c:pt idx="76">
                  <c:v>1550.97553568595</c:v>
                </c:pt>
                <c:pt idx="77">
                  <c:v>1550.97553568595</c:v>
                </c:pt>
                <c:pt idx="78">
                  <c:v>1550.97553568595</c:v>
                </c:pt>
                <c:pt idx="79">
                  <c:v>1550.97553568595</c:v>
                </c:pt>
                <c:pt idx="80">
                  <c:v>1550.97553568595</c:v>
                </c:pt>
                <c:pt idx="81">
                  <c:v>1550.97553568595</c:v>
                </c:pt>
                <c:pt idx="82">
                  <c:v>1550.97553568595</c:v>
                </c:pt>
                <c:pt idx="83">
                  <c:v>1550.97553568595</c:v>
                </c:pt>
                <c:pt idx="84">
                  <c:v>1550.97553568595</c:v>
                </c:pt>
                <c:pt idx="85">
                  <c:v>1550.97553568595</c:v>
                </c:pt>
                <c:pt idx="86">
                  <c:v>1550.97553568595</c:v>
                </c:pt>
                <c:pt idx="87">
                  <c:v>1550.97553568595</c:v>
                </c:pt>
                <c:pt idx="88">
                  <c:v>1550.97553568595</c:v>
                </c:pt>
                <c:pt idx="89">
                  <c:v>1550.97553568595</c:v>
                </c:pt>
                <c:pt idx="90">
                  <c:v>1550.97553568595</c:v>
                </c:pt>
                <c:pt idx="91">
                  <c:v>1550.97553568595</c:v>
                </c:pt>
                <c:pt idx="92">
                  <c:v>1550.97553568595</c:v>
                </c:pt>
                <c:pt idx="93">
                  <c:v>1550.97553568595</c:v>
                </c:pt>
                <c:pt idx="94">
                  <c:v>1550.97553568595</c:v>
                </c:pt>
                <c:pt idx="95">
                  <c:v>1550.97553568595</c:v>
                </c:pt>
                <c:pt idx="96">
                  <c:v>1550.97553568595</c:v>
                </c:pt>
                <c:pt idx="97">
                  <c:v>1550.97553568595</c:v>
                </c:pt>
                <c:pt idx="98">
                  <c:v>1550.97553568595</c:v>
                </c:pt>
                <c:pt idx="99">
                  <c:v>1550.97553568595</c:v>
                </c:pt>
                <c:pt idx="100">
                  <c:v>1550.97553568595</c:v>
                </c:pt>
                <c:pt idx="101">
                  <c:v>1550.97553568595</c:v>
                </c:pt>
                <c:pt idx="102">
                  <c:v>1550.97553568595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1031.4571173752734</c:v>
                </c:pt>
                <c:pt idx="1">
                  <c:v>1031.4571173752734</c:v>
                </c:pt>
                <c:pt idx="2">
                  <c:v>1031.4571173752734</c:v>
                </c:pt>
                <c:pt idx="3">
                  <c:v>1031.4571173752734</c:v>
                </c:pt>
                <c:pt idx="4">
                  <c:v>1031.4571173752734</c:v>
                </c:pt>
                <c:pt idx="5">
                  <c:v>1031.4571173752734</c:v>
                </c:pt>
                <c:pt idx="6">
                  <c:v>1031.4571173752734</c:v>
                </c:pt>
                <c:pt idx="7">
                  <c:v>1031.4571173752734</c:v>
                </c:pt>
                <c:pt idx="8">
                  <c:v>1031.4571173752734</c:v>
                </c:pt>
                <c:pt idx="9">
                  <c:v>1031.4571173752734</c:v>
                </c:pt>
                <c:pt idx="10">
                  <c:v>1031.4571173752734</c:v>
                </c:pt>
                <c:pt idx="11">
                  <c:v>1031.4571173752734</c:v>
                </c:pt>
                <c:pt idx="12">
                  <c:v>1031.4571173752734</c:v>
                </c:pt>
                <c:pt idx="13">
                  <c:v>1031.4571173752734</c:v>
                </c:pt>
                <c:pt idx="14">
                  <c:v>1031.4571173752734</c:v>
                </c:pt>
                <c:pt idx="15">
                  <c:v>1031.4571173752734</c:v>
                </c:pt>
                <c:pt idx="16">
                  <c:v>1031.4571173752734</c:v>
                </c:pt>
                <c:pt idx="17">
                  <c:v>1031.4571173752734</c:v>
                </c:pt>
                <c:pt idx="18">
                  <c:v>1031.4571173752734</c:v>
                </c:pt>
                <c:pt idx="19">
                  <c:v>1031.4571173752734</c:v>
                </c:pt>
                <c:pt idx="20">
                  <c:v>1031.4571173752734</c:v>
                </c:pt>
                <c:pt idx="21">
                  <c:v>1031.4571173752734</c:v>
                </c:pt>
                <c:pt idx="22">
                  <c:v>1031.4571173752734</c:v>
                </c:pt>
                <c:pt idx="23">
                  <c:v>1031.4571173752734</c:v>
                </c:pt>
                <c:pt idx="24">
                  <c:v>1031.4571173752734</c:v>
                </c:pt>
                <c:pt idx="25">
                  <c:v>1031.4571173752734</c:v>
                </c:pt>
                <c:pt idx="26">
                  <c:v>1031.4571173752734</c:v>
                </c:pt>
                <c:pt idx="27">
                  <c:v>1031.4571173752734</c:v>
                </c:pt>
                <c:pt idx="28">
                  <c:v>1031.4571173752734</c:v>
                </c:pt>
                <c:pt idx="29">
                  <c:v>1031.4571173752734</c:v>
                </c:pt>
                <c:pt idx="30">
                  <c:v>1031.4571173752734</c:v>
                </c:pt>
                <c:pt idx="31">
                  <c:v>1031.4571173752734</c:v>
                </c:pt>
                <c:pt idx="32">
                  <c:v>1031.4571173752734</c:v>
                </c:pt>
                <c:pt idx="33">
                  <c:v>1031.4571173752734</c:v>
                </c:pt>
                <c:pt idx="34">
                  <c:v>1031.4571173752734</c:v>
                </c:pt>
                <c:pt idx="35">
                  <c:v>1031.4571173752734</c:v>
                </c:pt>
                <c:pt idx="36">
                  <c:v>1031.4571173752734</c:v>
                </c:pt>
                <c:pt idx="37">
                  <c:v>1031.4571173752734</c:v>
                </c:pt>
                <c:pt idx="38">
                  <c:v>1031.4571173752734</c:v>
                </c:pt>
                <c:pt idx="39">
                  <c:v>1031.4571173752734</c:v>
                </c:pt>
                <c:pt idx="40">
                  <c:v>1031.4571173752734</c:v>
                </c:pt>
                <c:pt idx="41">
                  <c:v>1031.4571173752734</c:v>
                </c:pt>
                <c:pt idx="42">
                  <c:v>1031.4571173752734</c:v>
                </c:pt>
                <c:pt idx="43">
                  <c:v>1031.4571173752734</c:v>
                </c:pt>
                <c:pt idx="44">
                  <c:v>1031.4571173752734</c:v>
                </c:pt>
                <c:pt idx="45">
                  <c:v>1031.4571173752734</c:v>
                </c:pt>
                <c:pt idx="46">
                  <c:v>1031.4571173752734</c:v>
                </c:pt>
                <c:pt idx="47">
                  <c:v>1031.4571173752734</c:v>
                </c:pt>
                <c:pt idx="48">
                  <c:v>1031.4571173752734</c:v>
                </c:pt>
                <c:pt idx="49">
                  <c:v>1031.4571173752734</c:v>
                </c:pt>
                <c:pt idx="50">
                  <c:v>1031.4571173752734</c:v>
                </c:pt>
                <c:pt idx="51">
                  <c:v>1031.4571173752734</c:v>
                </c:pt>
                <c:pt idx="52">
                  <c:v>1031.4571173752734</c:v>
                </c:pt>
                <c:pt idx="53">
                  <c:v>1031.4571173752734</c:v>
                </c:pt>
                <c:pt idx="54">
                  <c:v>1031.4571173752734</c:v>
                </c:pt>
                <c:pt idx="55">
                  <c:v>1031.4571173752734</c:v>
                </c:pt>
                <c:pt idx="56">
                  <c:v>1031.4571173752734</c:v>
                </c:pt>
                <c:pt idx="57">
                  <c:v>1031.4571173752734</c:v>
                </c:pt>
                <c:pt idx="58">
                  <c:v>1031.4571173752734</c:v>
                </c:pt>
                <c:pt idx="59">
                  <c:v>1031.4571173752734</c:v>
                </c:pt>
                <c:pt idx="60">
                  <c:v>1031.4571173752734</c:v>
                </c:pt>
                <c:pt idx="61">
                  <c:v>1031.4571173752734</c:v>
                </c:pt>
                <c:pt idx="62">
                  <c:v>1031.4571173752734</c:v>
                </c:pt>
                <c:pt idx="63">
                  <c:v>1031.4571173752734</c:v>
                </c:pt>
                <c:pt idx="64">
                  <c:v>1031.4571173752734</c:v>
                </c:pt>
                <c:pt idx="65">
                  <c:v>1031.4571173752734</c:v>
                </c:pt>
                <c:pt idx="66">
                  <c:v>1031.4571173752734</c:v>
                </c:pt>
                <c:pt idx="67">
                  <c:v>1031.4571173752734</c:v>
                </c:pt>
                <c:pt idx="68">
                  <c:v>1031.4571173752734</c:v>
                </c:pt>
                <c:pt idx="69">
                  <c:v>1031.4571173752734</c:v>
                </c:pt>
                <c:pt idx="70">
                  <c:v>1031.4571173752734</c:v>
                </c:pt>
                <c:pt idx="71">
                  <c:v>1031.4571173752734</c:v>
                </c:pt>
                <c:pt idx="72">
                  <c:v>1031.4571173752734</c:v>
                </c:pt>
                <c:pt idx="73">
                  <c:v>1031.4571173752734</c:v>
                </c:pt>
                <c:pt idx="74">
                  <c:v>1031.4571173752734</c:v>
                </c:pt>
                <c:pt idx="75">
                  <c:v>1031.4571173752734</c:v>
                </c:pt>
                <c:pt idx="76">
                  <c:v>1031.4571173752734</c:v>
                </c:pt>
                <c:pt idx="77">
                  <c:v>1031.4571173752734</c:v>
                </c:pt>
                <c:pt idx="78">
                  <c:v>1031.4571173752734</c:v>
                </c:pt>
                <c:pt idx="79">
                  <c:v>1031.4571173752734</c:v>
                </c:pt>
                <c:pt idx="80">
                  <c:v>1031.4571173752734</c:v>
                </c:pt>
                <c:pt idx="81">
                  <c:v>1031.4571173752734</c:v>
                </c:pt>
                <c:pt idx="82">
                  <c:v>1031.4571173752734</c:v>
                </c:pt>
                <c:pt idx="83">
                  <c:v>1031.4571173752734</c:v>
                </c:pt>
                <c:pt idx="84">
                  <c:v>1031.4571173752734</c:v>
                </c:pt>
                <c:pt idx="85">
                  <c:v>1031.4571173752734</c:v>
                </c:pt>
                <c:pt idx="86">
                  <c:v>1031.4571173752734</c:v>
                </c:pt>
                <c:pt idx="87">
                  <c:v>1031.4571173752734</c:v>
                </c:pt>
                <c:pt idx="88">
                  <c:v>1031.4571173752734</c:v>
                </c:pt>
                <c:pt idx="89">
                  <c:v>1031.4571173752734</c:v>
                </c:pt>
                <c:pt idx="90">
                  <c:v>1031.4571173752734</c:v>
                </c:pt>
                <c:pt idx="91">
                  <c:v>1031.4571173752734</c:v>
                </c:pt>
                <c:pt idx="92">
                  <c:v>1031.4571173752734</c:v>
                </c:pt>
                <c:pt idx="93">
                  <c:v>1031.4571173752734</c:v>
                </c:pt>
                <c:pt idx="94">
                  <c:v>1031.4571173752734</c:v>
                </c:pt>
                <c:pt idx="95">
                  <c:v>1031.4571173752734</c:v>
                </c:pt>
                <c:pt idx="96">
                  <c:v>1031.4571173752734</c:v>
                </c:pt>
                <c:pt idx="97">
                  <c:v>1031.4571173752734</c:v>
                </c:pt>
                <c:pt idx="98">
                  <c:v>1031.4571173752734</c:v>
                </c:pt>
                <c:pt idx="99">
                  <c:v>1031.4571173752734</c:v>
                </c:pt>
              </c:numCache>
            </c:numRef>
          </c:cat>
          <c:val>
            <c:numRef>
              <c:f>'std. - ปัว'!$F$5:$F$107</c:f>
              <c:numCache>
                <c:ptCount val="103"/>
                <c:pt idx="0">
                  <c:v>1031.4571173752734</c:v>
                </c:pt>
                <c:pt idx="1">
                  <c:v>1031.4571173752734</c:v>
                </c:pt>
                <c:pt idx="2">
                  <c:v>1031.4571173752734</c:v>
                </c:pt>
                <c:pt idx="3">
                  <c:v>1031.4571173752734</c:v>
                </c:pt>
                <c:pt idx="4">
                  <c:v>1031.4571173752734</c:v>
                </c:pt>
                <c:pt idx="5">
                  <c:v>1031.4571173752734</c:v>
                </c:pt>
                <c:pt idx="6">
                  <c:v>1031.4571173752734</c:v>
                </c:pt>
                <c:pt idx="7">
                  <c:v>1031.4571173752734</c:v>
                </c:pt>
                <c:pt idx="8">
                  <c:v>1031.4571173752734</c:v>
                </c:pt>
                <c:pt idx="9">
                  <c:v>1031.4571173752734</c:v>
                </c:pt>
                <c:pt idx="10">
                  <c:v>1031.4571173752734</c:v>
                </c:pt>
                <c:pt idx="11">
                  <c:v>1031.4571173752734</c:v>
                </c:pt>
                <c:pt idx="12">
                  <c:v>1031.4571173752734</c:v>
                </c:pt>
                <c:pt idx="13">
                  <c:v>1031.4571173752734</c:v>
                </c:pt>
                <c:pt idx="14">
                  <c:v>1031.4571173752734</c:v>
                </c:pt>
                <c:pt idx="15">
                  <c:v>1031.4571173752734</c:v>
                </c:pt>
                <c:pt idx="16">
                  <c:v>1031.4571173752734</c:v>
                </c:pt>
                <c:pt idx="17">
                  <c:v>1031.4571173752734</c:v>
                </c:pt>
                <c:pt idx="18">
                  <c:v>1031.4571173752734</c:v>
                </c:pt>
                <c:pt idx="19">
                  <c:v>1031.4571173752734</c:v>
                </c:pt>
                <c:pt idx="20">
                  <c:v>1031.4571173752734</c:v>
                </c:pt>
                <c:pt idx="21">
                  <c:v>1031.4571173752734</c:v>
                </c:pt>
                <c:pt idx="22">
                  <c:v>1031.4571173752734</c:v>
                </c:pt>
                <c:pt idx="23">
                  <c:v>1031.4571173752734</c:v>
                </c:pt>
                <c:pt idx="24">
                  <c:v>1031.4571173752734</c:v>
                </c:pt>
                <c:pt idx="25">
                  <c:v>1031.4571173752734</c:v>
                </c:pt>
                <c:pt idx="26">
                  <c:v>1031.4571173752734</c:v>
                </c:pt>
                <c:pt idx="27">
                  <c:v>1031.4571173752734</c:v>
                </c:pt>
                <c:pt idx="28">
                  <c:v>1031.4571173752734</c:v>
                </c:pt>
                <c:pt idx="29">
                  <c:v>1031.4571173752734</c:v>
                </c:pt>
                <c:pt idx="30">
                  <c:v>1031.4571173752734</c:v>
                </c:pt>
                <c:pt idx="31">
                  <c:v>1031.4571173752734</c:v>
                </c:pt>
                <c:pt idx="32">
                  <c:v>1031.4571173752734</c:v>
                </c:pt>
                <c:pt idx="33">
                  <c:v>1031.4571173752734</c:v>
                </c:pt>
                <c:pt idx="34">
                  <c:v>1031.4571173752734</c:v>
                </c:pt>
                <c:pt idx="35">
                  <c:v>1031.4571173752734</c:v>
                </c:pt>
                <c:pt idx="36">
                  <c:v>1031.4571173752734</c:v>
                </c:pt>
                <c:pt idx="37">
                  <c:v>1031.4571173752734</c:v>
                </c:pt>
                <c:pt idx="38">
                  <c:v>1031.4571173752734</c:v>
                </c:pt>
                <c:pt idx="39">
                  <c:v>1031.4571173752734</c:v>
                </c:pt>
                <c:pt idx="40">
                  <c:v>1031.4571173752734</c:v>
                </c:pt>
                <c:pt idx="41">
                  <c:v>1031.4571173752734</c:v>
                </c:pt>
                <c:pt idx="42">
                  <c:v>1031.4571173752734</c:v>
                </c:pt>
                <c:pt idx="43">
                  <c:v>1031.4571173752734</c:v>
                </c:pt>
                <c:pt idx="44">
                  <c:v>1031.4571173752734</c:v>
                </c:pt>
                <c:pt idx="45">
                  <c:v>1031.4571173752734</c:v>
                </c:pt>
                <c:pt idx="46">
                  <c:v>1031.4571173752734</c:v>
                </c:pt>
                <c:pt idx="47">
                  <c:v>1031.4571173752734</c:v>
                </c:pt>
                <c:pt idx="48">
                  <c:v>1031.4571173752734</c:v>
                </c:pt>
                <c:pt idx="49">
                  <c:v>1031.4571173752734</c:v>
                </c:pt>
                <c:pt idx="50">
                  <c:v>1031.4571173752734</c:v>
                </c:pt>
                <c:pt idx="51">
                  <c:v>1031.4571173752734</c:v>
                </c:pt>
                <c:pt idx="52">
                  <c:v>1031.4571173752734</c:v>
                </c:pt>
                <c:pt idx="53">
                  <c:v>1031.4571173752734</c:v>
                </c:pt>
                <c:pt idx="54">
                  <c:v>1031.4571173752734</c:v>
                </c:pt>
                <c:pt idx="55">
                  <c:v>1031.4571173752734</c:v>
                </c:pt>
                <c:pt idx="56">
                  <c:v>1031.4571173752734</c:v>
                </c:pt>
                <c:pt idx="57">
                  <c:v>1031.4571173752734</c:v>
                </c:pt>
                <c:pt idx="58">
                  <c:v>1031.4571173752734</c:v>
                </c:pt>
                <c:pt idx="59">
                  <c:v>1031.4571173752734</c:v>
                </c:pt>
                <c:pt idx="60">
                  <c:v>1031.4571173752734</c:v>
                </c:pt>
                <c:pt idx="61">
                  <c:v>1031.4571173752734</c:v>
                </c:pt>
                <c:pt idx="62">
                  <c:v>1031.4571173752734</c:v>
                </c:pt>
                <c:pt idx="63">
                  <c:v>1031.4571173752734</c:v>
                </c:pt>
                <c:pt idx="64">
                  <c:v>1031.4571173752734</c:v>
                </c:pt>
                <c:pt idx="65">
                  <c:v>1031.4571173752734</c:v>
                </c:pt>
                <c:pt idx="66">
                  <c:v>1031.4571173752734</c:v>
                </c:pt>
                <c:pt idx="67">
                  <c:v>1031.4571173752734</c:v>
                </c:pt>
                <c:pt idx="68">
                  <c:v>1031.4571173752734</c:v>
                </c:pt>
                <c:pt idx="69">
                  <c:v>1031.4571173752734</c:v>
                </c:pt>
                <c:pt idx="70">
                  <c:v>1031.4571173752734</c:v>
                </c:pt>
                <c:pt idx="71">
                  <c:v>1031.4571173752734</c:v>
                </c:pt>
                <c:pt idx="72">
                  <c:v>1031.4571173752734</c:v>
                </c:pt>
                <c:pt idx="73">
                  <c:v>1031.4571173752734</c:v>
                </c:pt>
                <c:pt idx="74">
                  <c:v>1031.4571173752734</c:v>
                </c:pt>
                <c:pt idx="75">
                  <c:v>1031.4571173752734</c:v>
                </c:pt>
                <c:pt idx="76">
                  <c:v>1031.4571173752734</c:v>
                </c:pt>
                <c:pt idx="77">
                  <c:v>1031.4571173752734</c:v>
                </c:pt>
                <c:pt idx="78">
                  <c:v>1031.4571173752734</c:v>
                </c:pt>
                <c:pt idx="79">
                  <c:v>1031.4571173752734</c:v>
                </c:pt>
                <c:pt idx="80">
                  <c:v>1031.4571173752734</c:v>
                </c:pt>
                <c:pt idx="81">
                  <c:v>1031.4571173752734</c:v>
                </c:pt>
                <c:pt idx="82">
                  <c:v>1031.4571173752734</c:v>
                </c:pt>
                <c:pt idx="83">
                  <c:v>1031.4571173752734</c:v>
                </c:pt>
                <c:pt idx="84">
                  <c:v>1031.4571173752734</c:v>
                </c:pt>
                <c:pt idx="85">
                  <c:v>1031.4571173752734</c:v>
                </c:pt>
                <c:pt idx="86">
                  <c:v>1031.4571173752734</c:v>
                </c:pt>
                <c:pt idx="87">
                  <c:v>1031.4571173752734</c:v>
                </c:pt>
                <c:pt idx="88">
                  <c:v>1031.4571173752734</c:v>
                </c:pt>
                <c:pt idx="89">
                  <c:v>1031.4571173752734</c:v>
                </c:pt>
                <c:pt idx="90">
                  <c:v>1031.4571173752734</c:v>
                </c:pt>
                <c:pt idx="91">
                  <c:v>1031.4571173752734</c:v>
                </c:pt>
                <c:pt idx="92">
                  <c:v>1031.4571173752734</c:v>
                </c:pt>
                <c:pt idx="93">
                  <c:v>1031.4571173752734</c:v>
                </c:pt>
                <c:pt idx="94">
                  <c:v>1031.4571173752734</c:v>
                </c:pt>
                <c:pt idx="95">
                  <c:v>1031.4571173752734</c:v>
                </c:pt>
                <c:pt idx="96">
                  <c:v>1031.4571173752734</c:v>
                </c:pt>
                <c:pt idx="97">
                  <c:v>1031.4571173752734</c:v>
                </c:pt>
                <c:pt idx="98">
                  <c:v>1031.4571173752734</c:v>
                </c:pt>
                <c:pt idx="99">
                  <c:v>1031.4571173752734</c:v>
                </c:pt>
                <c:pt idx="100">
                  <c:v>1031.4571173752734</c:v>
                </c:pt>
                <c:pt idx="101">
                  <c:v>1031.4571173752734</c:v>
                </c:pt>
                <c:pt idx="102">
                  <c:v>1031.4571173752734</c:v>
                </c:pt>
              </c:numCache>
            </c:numRef>
          </c:val>
          <c:smooth val="0"/>
        </c:ser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931080"/>
        <c:crossesAt val="0"/>
        <c:auto val="1"/>
        <c:lblOffset val="100"/>
        <c:tickLblSkip val="3"/>
        <c:noMultiLvlLbl val="0"/>
      </c:catAx>
      <c:valAx>
        <c:axId val="4393108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8123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46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45"/>
          <c:w val="0.87475"/>
          <c:h val="0.7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ปัว'!$C$5:$C$108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  <c:pt idx="102">
                  <c:v>1135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(2464 - 2566 ) 103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ปัว'!$E$5:$E$107</c:f>
              <c:numCache>
                <c:ptCount val="103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  <c:pt idx="102">
                  <c:v>1291.2163265306117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ปัว'!$D$5:$D$108</c:f>
              <c:numCache>
                <c:ptCount val="104"/>
                <c:pt idx="102">
                  <c:v>1135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47698"/>
        <c:crossesAt val="0"/>
        <c:auto val="1"/>
        <c:lblOffset val="100"/>
        <c:tickLblSkip val="3"/>
        <c:noMultiLvlLbl val="0"/>
      </c:catAx>
      <c:valAx>
        <c:axId val="16476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8354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925"/>
          <c:y val="0.91875"/>
          <c:w val="0.98"/>
          <c:h val="0.07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0.506</cdr:y>
    </cdr:from>
    <cdr:to>
      <cdr:x>0.2815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322897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0.52825</cdr:x>
      <cdr:y>0.389</cdr:y>
    </cdr:from>
    <cdr:to>
      <cdr:x>0.6675</cdr:x>
      <cdr:y>0.42825</cdr:y>
    </cdr:to>
    <cdr:sp>
      <cdr:nvSpPr>
        <cdr:cNvPr id="2" name="TextBox 1"/>
        <cdr:cNvSpPr txBox="1">
          <a:spLocks noChangeArrowheads="1"/>
        </cdr:cNvSpPr>
      </cdr:nvSpPr>
      <cdr:spPr>
        <a:xfrm>
          <a:off x="4619625" y="2476500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0.68325</cdr:x>
      <cdr:y>0.57325</cdr:y>
    </cdr:from>
    <cdr:to>
      <cdr:x>0.825</cdr:x>
      <cdr:y>0.61375</cdr:y>
    </cdr:to>
    <cdr:sp>
      <cdr:nvSpPr>
        <cdr:cNvPr id="3" name="TextBox 1"/>
        <cdr:cNvSpPr txBox="1">
          <a:spLocks noChangeArrowheads="1"/>
        </cdr:cNvSpPr>
      </cdr:nvSpPr>
      <cdr:spPr>
        <a:xfrm>
          <a:off x="5981700" y="3657600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0.387</cdr:y>
    </cdr:from>
    <cdr:to>
      <cdr:x>0.2115</cdr:x>
      <cdr:y>0.5575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14450" y="2466975"/>
          <a:ext cx="542925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5">
      <selection activeCell="J106" sqref="J10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708</v>
      </c>
      <c r="D5" s="69"/>
      <c r="E5" s="70">
        <f aca="true" t="shared" si="0" ref="E5:E36">$C$123</f>
        <v>1291.2163265306117</v>
      </c>
      <c r="F5" s="71">
        <f aca="true" t="shared" si="1" ref="F5:F36">+$C$126</f>
        <v>1031.4571173752734</v>
      </c>
      <c r="G5" s="72">
        <f aca="true" t="shared" si="2" ref="G5:G36">$C$124</f>
        <v>259.75920915533845</v>
      </c>
      <c r="H5" s="73">
        <f aca="true" t="shared" si="3" ref="H5:H36">+$C$127</f>
        <v>1550.97553568595</v>
      </c>
      <c r="I5" s="2">
        <v>1</v>
      </c>
    </row>
    <row r="6" spans="2:9" ht="11.25">
      <c r="B6" s="22">
        <f>B5+1</f>
        <v>2465</v>
      </c>
      <c r="C6" s="74">
        <v>1093.4</v>
      </c>
      <c r="D6" s="69"/>
      <c r="E6" s="75">
        <f t="shared" si="0"/>
        <v>1291.2163265306117</v>
      </c>
      <c r="F6" s="76">
        <f t="shared" si="1"/>
        <v>1031.4571173752734</v>
      </c>
      <c r="G6" s="77">
        <f t="shared" si="2"/>
        <v>259.75920915533845</v>
      </c>
      <c r="H6" s="78">
        <f t="shared" si="3"/>
        <v>1550.97553568595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861.7</v>
      </c>
      <c r="D7" s="69"/>
      <c r="E7" s="75">
        <f t="shared" si="0"/>
        <v>1291.2163265306117</v>
      </c>
      <c r="F7" s="76">
        <f t="shared" si="1"/>
        <v>1031.4571173752734</v>
      </c>
      <c r="G7" s="77">
        <f t="shared" si="2"/>
        <v>259.75920915533845</v>
      </c>
      <c r="H7" s="78">
        <f t="shared" si="3"/>
        <v>1550.97553568595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1016.5</v>
      </c>
      <c r="D8" s="69"/>
      <c r="E8" s="75">
        <f t="shared" si="0"/>
        <v>1291.2163265306117</v>
      </c>
      <c r="F8" s="76">
        <f t="shared" si="1"/>
        <v>1031.4571173752734</v>
      </c>
      <c r="G8" s="77">
        <f t="shared" si="2"/>
        <v>259.75920915533845</v>
      </c>
      <c r="H8" s="78">
        <f t="shared" si="3"/>
        <v>1550.97553568595</v>
      </c>
      <c r="I8" s="2">
        <f t="shared" si="5"/>
        <v>4</v>
      </c>
    </row>
    <row r="9" spans="2:9" ht="11.25">
      <c r="B9" s="22">
        <f t="shared" si="4"/>
        <v>2468</v>
      </c>
      <c r="C9" s="74">
        <v>960</v>
      </c>
      <c r="D9" s="69"/>
      <c r="E9" s="75">
        <f t="shared" si="0"/>
        <v>1291.2163265306117</v>
      </c>
      <c r="F9" s="76">
        <f t="shared" si="1"/>
        <v>1031.4571173752734</v>
      </c>
      <c r="G9" s="77">
        <f t="shared" si="2"/>
        <v>259.75920915533845</v>
      </c>
      <c r="H9" s="78">
        <f t="shared" si="3"/>
        <v>1550.97553568595</v>
      </c>
      <c r="I9" s="2">
        <f t="shared" si="5"/>
        <v>5</v>
      </c>
    </row>
    <row r="10" spans="2:9" ht="11.25">
      <c r="B10" s="22">
        <f t="shared" si="4"/>
        <v>2469</v>
      </c>
      <c r="C10" s="74">
        <v>1675.8</v>
      </c>
      <c r="D10" s="69"/>
      <c r="E10" s="75">
        <f t="shared" si="0"/>
        <v>1291.2163265306117</v>
      </c>
      <c r="F10" s="76">
        <f t="shared" si="1"/>
        <v>1031.4571173752734</v>
      </c>
      <c r="G10" s="77">
        <f t="shared" si="2"/>
        <v>259.75920915533845</v>
      </c>
      <c r="H10" s="78">
        <f t="shared" si="3"/>
        <v>1550.97553568595</v>
      </c>
      <c r="I10" s="2">
        <f t="shared" si="5"/>
        <v>6</v>
      </c>
    </row>
    <row r="11" spans="2:9" ht="11.25">
      <c r="B11" s="22">
        <f t="shared" si="4"/>
        <v>2470</v>
      </c>
      <c r="C11" s="74">
        <v>1535.2</v>
      </c>
      <c r="D11" s="69"/>
      <c r="E11" s="75">
        <f t="shared" si="0"/>
        <v>1291.2163265306117</v>
      </c>
      <c r="F11" s="76">
        <f t="shared" si="1"/>
        <v>1031.4571173752734</v>
      </c>
      <c r="G11" s="77">
        <f t="shared" si="2"/>
        <v>259.75920915533845</v>
      </c>
      <c r="H11" s="78">
        <f t="shared" si="3"/>
        <v>1550.97553568595</v>
      </c>
      <c r="I11" s="2">
        <f t="shared" si="5"/>
        <v>7</v>
      </c>
    </row>
    <row r="12" spans="2:9" ht="11.25">
      <c r="B12" s="22">
        <f t="shared" si="4"/>
        <v>2471</v>
      </c>
      <c r="C12" s="74">
        <v>1251.1</v>
      </c>
      <c r="D12" s="69"/>
      <c r="E12" s="75">
        <f t="shared" si="0"/>
        <v>1291.2163265306117</v>
      </c>
      <c r="F12" s="76">
        <f t="shared" si="1"/>
        <v>1031.4571173752734</v>
      </c>
      <c r="G12" s="77">
        <f t="shared" si="2"/>
        <v>259.75920915533845</v>
      </c>
      <c r="H12" s="78">
        <f t="shared" si="3"/>
        <v>1550.97553568595</v>
      </c>
      <c r="I12" s="2">
        <f t="shared" si="5"/>
        <v>8</v>
      </c>
    </row>
    <row r="13" spans="2:9" ht="11.25">
      <c r="B13" s="22">
        <f t="shared" si="4"/>
        <v>2472</v>
      </c>
      <c r="C13" s="74">
        <v>1578.5</v>
      </c>
      <c r="D13" s="69"/>
      <c r="E13" s="75">
        <f t="shared" si="0"/>
        <v>1291.2163265306117</v>
      </c>
      <c r="F13" s="76">
        <f t="shared" si="1"/>
        <v>1031.4571173752734</v>
      </c>
      <c r="G13" s="77">
        <f t="shared" si="2"/>
        <v>259.75920915533845</v>
      </c>
      <c r="H13" s="78">
        <f t="shared" si="3"/>
        <v>1550.97553568595</v>
      </c>
      <c r="I13" s="2">
        <f t="shared" si="5"/>
        <v>9</v>
      </c>
    </row>
    <row r="14" spans="2:9" ht="11.25">
      <c r="B14" s="22">
        <f t="shared" si="4"/>
        <v>2473</v>
      </c>
      <c r="C14" s="74">
        <v>1409.1</v>
      </c>
      <c r="D14" s="69"/>
      <c r="E14" s="75">
        <f t="shared" si="0"/>
        <v>1291.2163265306117</v>
      </c>
      <c r="F14" s="76">
        <f t="shared" si="1"/>
        <v>1031.4571173752734</v>
      </c>
      <c r="G14" s="77">
        <f t="shared" si="2"/>
        <v>259.75920915533845</v>
      </c>
      <c r="H14" s="78">
        <f t="shared" si="3"/>
        <v>1550.97553568595</v>
      </c>
      <c r="I14" s="2">
        <f t="shared" si="5"/>
        <v>10</v>
      </c>
    </row>
    <row r="15" spans="2:9" ht="11.25">
      <c r="B15" s="22">
        <f t="shared" si="4"/>
        <v>2474</v>
      </c>
      <c r="C15" s="74">
        <v>1025.7</v>
      </c>
      <c r="D15" s="69"/>
      <c r="E15" s="75">
        <f t="shared" si="0"/>
        <v>1291.2163265306117</v>
      </c>
      <c r="F15" s="76">
        <f t="shared" si="1"/>
        <v>1031.4571173752734</v>
      </c>
      <c r="G15" s="77">
        <f t="shared" si="2"/>
        <v>259.75920915533845</v>
      </c>
      <c r="H15" s="78">
        <f t="shared" si="3"/>
        <v>1550.97553568595</v>
      </c>
      <c r="I15" s="2">
        <f t="shared" si="5"/>
        <v>11</v>
      </c>
    </row>
    <row r="16" spans="2:9" ht="11.25">
      <c r="B16" s="22">
        <f t="shared" si="4"/>
        <v>2475</v>
      </c>
      <c r="C16" s="74">
        <v>1520.1</v>
      </c>
      <c r="D16" s="69"/>
      <c r="E16" s="75">
        <f t="shared" si="0"/>
        <v>1291.2163265306117</v>
      </c>
      <c r="F16" s="76">
        <f t="shared" si="1"/>
        <v>1031.4571173752734</v>
      </c>
      <c r="G16" s="77">
        <f t="shared" si="2"/>
        <v>259.75920915533845</v>
      </c>
      <c r="H16" s="78">
        <f t="shared" si="3"/>
        <v>1550.97553568595</v>
      </c>
      <c r="I16" s="2">
        <f t="shared" si="5"/>
        <v>12</v>
      </c>
    </row>
    <row r="17" spans="2:9" ht="11.25">
      <c r="B17" s="22">
        <f t="shared" si="4"/>
        <v>2476</v>
      </c>
      <c r="C17" s="74">
        <v>1132.4</v>
      </c>
      <c r="D17" s="69"/>
      <c r="E17" s="75">
        <f t="shared" si="0"/>
        <v>1291.2163265306117</v>
      </c>
      <c r="F17" s="76">
        <f t="shared" si="1"/>
        <v>1031.4571173752734</v>
      </c>
      <c r="G17" s="77">
        <f t="shared" si="2"/>
        <v>259.75920915533845</v>
      </c>
      <c r="H17" s="78">
        <f t="shared" si="3"/>
        <v>1550.97553568595</v>
      </c>
      <c r="I17" s="2">
        <f t="shared" si="5"/>
        <v>13</v>
      </c>
    </row>
    <row r="18" spans="2:9" ht="11.25">
      <c r="B18" s="22">
        <f t="shared" si="4"/>
        <v>2477</v>
      </c>
      <c r="C18" s="74">
        <v>1585.7</v>
      </c>
      <c r="D18" s="69"/>
      <c r="E18" s="75">
        <f t="shared" si="0"/>
        <v>1291.2163265306117</v>
      </c>
      <c r="F18" s="76">
        <f t="shared" si="1"/>
        <v>1031.4571173752734</v>
      </c>
      <c r="G18" s="77">
        <f t="shared" si="2"/>
        <v>259.75920915533845</v>
      </c>
      <c r="H18" s="78">
        <f t="shared" si="3"/>
        <v>1550.97553568595</v>
      </c>
      <c r="I18" s="2">
        <f t="shared" si="5"/>
        <v>14</v>
      </c>
    </row>
    <row r="19" spans="2:9" ht="11.25">
      <c r="B19" s="22">
        <f t="shared" si="4"/>
        <v>2478</v>
      </c>
      <c r="C19" s="74">
        <v>1591.1</v>
      </c>
      <c r="D19" s="69"/>
      <c r="E19" s="75">
        <f t="shared" si="0"/>
        <v>1291.2163265306117</v>
      </c>
      <c r="F19" s="76">
        <f t="shared" si="1"/>
        <v>1031.4571173752734</v>
      </c>
      <c r="G19" s="77">
        <f t="shared" si="2"/>
        <v>259.75920915533845</v>
      </c>
      <c r="H19" s="78">
        <f t="shared" si="3"/>
        <v>1550.97553568595</v>
      </c>
      <c r="I19" s="2">
        <f t="shared" si="5"/>
        <v>15</v>
      </c>
    </row>
    <row r="20" spans="2:9" ht="11.25">
      <c r="B20" s="22">
        <f t="shared" si="4"/>
        <v>2479</v>
      </c>
      <c r="C20" s="79">
        <v>1482.8</v>
      </c>
      <c r="D20" s="69"/>
      <c r="E20" s="75">
        <f t="shared" si="0"/>
        <v>1291.2163265306117</v>
      </c>
      <c r="F20" s="76">
        <f t="shared" si="1"/>
        <v>1031.4571173752734</v>
      </c>
      <c r="G20" s="77">
        <f t="shared" si="2"/>
        <v>259.75920915533845</v>
      </c>
      <c r="H20" s="78">
        <f t="shared" si="3"/>
        <v>1550.97553568595</v>
      </c>
      <c r="I20" s="2">
        <f t="shared" si="5"/>
        <v>16</v>
      </c>
    </row>
    <row r="21" spans="2:9" ht="11.25">
      <c r="B21" s="22">
        <f t="shared" si="4"/>
        <v>2480</v>
      </c>
      <c r="C21" s="79">
        <v>1318.1</v>
      </c>
      <c r="D21" s="69"/>
      <c r="E21" s="75">
        <f t="shared" si="0"/>
        <v>1291.2163265306117</v>
      </c>
      <c r="F21" s="76">
        <f t="shared" si="1"/>
        <v>1031.4571173752734</v>
      </c>
      <c r="G21" s="77">
        <f t="shared" si="2"/>
        <v>259.75920915533845</v>
      </c>
      <c r="H21" s="78">
        <f t="shared" si="3"/>
        <v>1550.97553568595</v>
      </c>
      <c r="I21" s="2">
        <f t="shared" si="5"/>
        <v>17</v>
      </c>
    </row>
    <row r="22" spans="2:9" ht="11.25">
      <c r="B22" s="22">
        <f t="shared" si="4"/>
        <v>2481</v>
      </c>
      <c r="C22" s="79">
        <v>1058.6</v>
      </c>
      <c r="D22" s="69"/>
      <c r="E22" s="75">
        <f t="shared" si="0"/>
        <v>1291.2163265306117</v>
      </c>
      <c r="F22" s="76">
        <f t="shared" si="1"/>
        <v>1031.4571173752734</v>
      </c>
      <c r="G22" s="77">
        <f t="shared" si="2"/>
        <v>259.75920915533845</v>
      </c>
      <c r="H22" s="78">
        <f t="shared" si="3"/>
        <v>1550.97553568595</v>
      </c>
      <c r="I22" s="2">
        <f t="shared" si="5"/>
        <v>18</v>
      </c>
    </row>
    <row r="23" spans="2:9" ht="11.25">
      <c r="B23" s="22">
        <f t="shared" si="4"/>
        <v>2482</v>
      </c>
      <c r="C23" s="79">
        <v>1325.9</v>
      </c>
      <c r="D23" s="69"/>
      <c r="E23" s="75">
        <f t="shared" si="0"/>
        <v>1291.2163265306117</v>
      </c>
      <c r="F23" s="76">
        <f t="shared" si="1"/>
        <v>1031.4571173752734</v>
      </c>
      <c r="G23" s="77">
        <f t="shared" si="2"/>
        <v>259.75920915533845</v>
      </c>
      <c r="H23" s="78">
        <f t="shared" si="3"/>
        <v>1550.97553568595</v>
      </c>
      <c r="I23" s="2">
        <f t="shared" si="5"/>
        <v>19</v>
      </c>
    </row>
    <row r="24" spans="2:9" ht="11.25">
      <c r="B24" s="22">
        <f t="shared" si="4"/>
        <v>2483</v>
      </c>
      <c r="C24" s="79">
        <v>1123.2</v>
      </c>
      <c r="D24" s="69"/>
      <c r="E24" s="75">
        <f t="shared" si="0"/>
        <v>1291.2163265306117</v>
      </c>
      <c r="F24" s="76">
        <f t="shared" si="1"/>
        <v>1031.4571173752734</v>
      </c>
      <c r="G24" s="77">
        <f t="shared" si="2"/>
        <v>259.75920915533845</v>
      </c>
      <c r="H24" s="78">
        <f t="shared" si="3"/>
        <v>1550.97553568595</v>
      </c>
      <c r="I24" s="2">
        <f t="shared" si="5"/>
        <v>20</v>
      </c>
    </row>
    <row r="25" spans="2:9" ht="11.25">
      <c r="B25" s="22">
        <f t="shared" si="4"/>
        <v>2484</v>
      </c>
      <c r="C25" s="79">
        <v>1301.2</v>
      </c>
      <c r="D25" s="69"/>
      <c r="E25" s="75">
        <f t="shared" si="0"/>
        <v>1291.2163265306117</v>
      </c>
      <c r="F25" s="76">
        <f t="shared" si="1"/>
        <v>1031.4571173752734</v>
      </c>
      <c r="G25" s="77">
        <f t="shared" si="2"/>
        <v>259.75920915533845</v>
      </c>
      <c r="H25" s="78">
        <f t="shared" si="3"/>
        <v>1550.97553568595</v>
      </c>
      <c r="I25" s="2">
        <f t="shared" si="5"/>
        <v>21</v>
      </c>
    </row>
    <row r="26" spans="2:9" ht="11.25">
      <c r="B26" s="22">
        <f t="shared" si="4"/>
        <v>2485</v>
      </c>
      <c r="C26" s="79">
        <v>1454.2</v>
      </c>
      <c r="D26" s="69"/>
      <c r="E26" s="75">
        <f t="shared" si="0"/>
        <v>1291.2163265306117</v>
      </c>
      <c r="F26" s="76">
        <f t="shared" si="1"/>
        <v>1031.4571173752734</v>
      </c>
      <c r="G26" s="77">
        <f t="shared" si="2"/>
        <v>259.75920915533845</v>
      </c>
      <c r="H26" s="78">
        <f t="shared" si="3"/>
        <v>1550.97553568595</v>
      </c>
      <c r="I26" s="2">
        <f t="shared" si="5"/>
        <v>22</v>
      </c>
    </row>
    <row r="27" spans="2:9" ht="11.25">
      <c r="B27" s="22">
        <f t="shared" si="4"/>
        <v>2486</v>
      </c>
      <c r="C27" s="79">
        <v>1385</v>
      </c>
      <c r="D27" s="69"/>
      <c r="E27" s="75">
        <f t="shared" si="0"/>
        <v>1291.2163265306117</v>
      </c>
      <c r="F27" s="76">
        <f t="shared" si="1"/>
        <v>1031.4571173752734</v>
      </c>
      <c r="G27" s="77">
        <f t="shared" si="2"/>
        <v>259.75920915533845</v>
      </c>
      <c r="H27" s="78">
        <f t="shared" si="3"/>
        <v>1550.97553568595</v>
      </c>
      <c r="I27" s="2">
        <f t="shared" si="5"/>
        <v>23</v>
      </c>
    </row>
    <row r="28" spans="2:9" ht="11.25">
      <c r="B28" s="22">
        <f t="shared" si="4"/>
        <v>2487</v>
      </c>
      <c r="C28" s="79">
        <v>1306.2</v>
      </c>
      <c r="D28" s="69"/>
      <c r="E28" s="75">
        <f t="shared" si="0"/>
        <v>1291.2163265306117</v>
      </c>
      <c r="F28" s="76">
        <f t="shared" si="1"/>
        <v>1031.4571173752734</v>
      </c>
      <c r="G28" s="77">
        <f t="shared" si="2"/>
        <v>259.75920915533845</v>
      </c>
      <c r="H28" s="78">
        <f t="shared" si="3"/>
        <v>1550.97553568595</v>
      </c>
      <c r="I28" s="2">
        <f t="shared" si="5"/>
        <v>24</v>
      </c>
    </row>
    <row r="29" spans="2:16" ht="12.75">
      <c r="B29" s="22">
        <f t="shared" si="4"/>
        <v>2488</v>
      </c>
      <c r="C29" s="79">
        <v>1603.6</v>
      </c>
      <c r="D29" s="69"/>
      <c r="E29" s="75">
        <f t="shared" si="0"/>
        <v>1291.2163265306117</v>
      </c>
      <c r="F29" s="76">
        <f t="shared" si="1"/>
        <v>1031.4571173752734</v>
      </c>
      <c r="G29" s="77">
        <f t="shared" si="2"/>
        <v>259.75920915533845</v>
      </c>
      <c r="H29" s="78">
        <f t="shared" si="3"/>
        <v>1550.97553568595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>
        <v>1072.6</v>
      </c>
      <c r="D30" s="69"/>
      <c r="E30" s="75">
        <f t="shared" si="0"/>
        <v>1291.2163265306117</v>
      </c>
      <c r="F30" s="76">
        <f t="shared" si="1"/>
        <v>1031.4571173752734</v>
      </c>
      <c r="G30" s="77">
        <f t="shared" si="2"/>
        <v>259.75920915533845</v>
      </c>
      <c r="H30" s="78">
        <f t="shared" si="3"/>
        <v>1550.97553568595</v>
      </c>
      <c r="I30" s="2">
        <f t="shared" si="5"/>
        <v>26</v>
      </c>
    </row>
    <row r="31" spans="2:9" ht="11.25">
      <c r="B31" s="22">
        <f t="shared" si="4"/>
        <v>2490</v>
      </c>
      <c r="C31" s="79">
        <v>1084.6</v>
      </c>
      <c r="D31" s="69"/>
      <c r="E31" s="75">
        <f t="shared" si="0"/>
        <v>1291.2163265306117</v>
      </c>
      <c r="F31" s="76">
        <f t="shared" si="1"/>
        <v>1031.4571173752734</v>
      </c>
      <c r="G31" s="77">
        <f t="shared" si="2"/>
        <v>259.75920915533845</v>
      </c>
      <c r="H31" s="78">
        <f t="shared" si="3"/>
        <v>1550.97553568595</v>
      </c>
      <c r="I31" s="2">
        <f t="shared" si="5"/>
        <v>27</v>
      </c>
    </row>
    <row r="32" spans="2:9" ht="11.25">
      <c r="B32" s="22">
        <f t="shared" si="4"/>
        <v>2491</v>
      </c>
      <c r="C32" s="79">
        <v>1277.1</v>
      </c>
      <c r="D32" s="69"/>
      <c r="E32" s="75">
        <f t="shared" si="0"/>
        <v>1291.2163265306117</v>
      </c>
      <c r="F32" s="76">
        <f t="shared" si="1"/>
        <v>1031.4571173752734</v>
      </c>
      <c r="G32" s="77">
        <f t="shared" si="2"/>
        <v>259.75920915533845</v>
      </c>
      <c r="H32" s="78">
        <f t="shared" si="3"/>
        <v>1550.97553568595</v>
      </c>
      <c r="I32" s="2">
        <f t="shared" si="5"/>
        <v>28</v>
      </c>
    </row>
    <row r="33" spans="2:9" ht="11.25">
      <c r="B33" s="22">
        <f t="shared" si="4"/>
        <v>2492</v>
      </c>
      <c r="C33" s="79">
        <v>1211</v>
      </c>
      <c r="D33" s="69"/>
      <c r="E33" s="75">
        <f t="shared" si="0"/>
        <v>1291.2163265306117</v>
      </c>
      <c r="F33" s="76">
        <f t="shared" si="1"/>
        <v>1031.4571173752734</v>
      </c>
      <c r="G33" s="77">
        <f t="shared" si="2"/>
        <v>259.75920915533845</v>
      </c>
      <c r="H33" s="78">
        <f t="shared" si="3"/>
        <v>1550.97553568595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1291.2163265306117</v>
      </c>
      <c r="F34" s="76">
        <f t="shared" si="1"/>
        <v>1031.4571173752734</v>
      </c>
      <c r="G34" s="77">
        <f t="shared" si="2"/>
        <v>259.75920915533845</v>
      </c>
      <c r="H34" s="78">
        <f t="shared" si="3"/>
        <v>1550.97553568595</v>
      </c>
      <c r="I34" s="2">
        <f t="shared" si="5"/>
        <v>30</v>
      </c>
    </row>
    <row r="35" spans="2:9" ht="11.25">
      <c r="B35" s="22">
        <f t="shared" si="4"/>
        <v>2494</v>
      </c>
      <c r="C35" s="79"/>
      <c r="D35" s="69"/>
      <c r="E35" s="75">
        <f t="shared" si="0"/>
        <v>1291.2163265306117</v>
      </c>
      <c r="F35" s="76">
        <f t="shared" si="1"/>
        <v>1031.4571173752734</v>
      </c>
      <c r="G35" s="77">
        <f t="shared" si="2"/>
        <v>259.75920915533845</v>
      </c>
      <c r="H35" s="78">
        <f t="shared" si="3"/>
        <v>1550.97553568595</v>
      </c>
      <c r="I35" s="2">
        <f t="shared" si="5"/>
        <v>31</v>
      </c>
    </row>
    <row r="36" spans="2:9" ht="11.25">
      <c r="B36" s="22">
        <f t="shared" si="4"/>
        <v>2495</v>
      </c>
      <c r="C36" s="79">
        <v>1593.6</v>
      </c>
      <c r="D36" s="69"/>
      <c r="E36" s="75">
        <f t="shared" si="0"/>
        <v>1291.2163265306117</v>
      </c>
      <c r="F36" s="76">
        <f t="shared" si="1"/>
        <v>1031.4571173752734</v>
      </c>
      <c r="G36" s="77">
        <f t="shared" si="2"/>
        <v>259.75920915533845</v>
      </c>
      <c r="H36" s="78">
        <f t="shared" si="3"/>
        <v>1550.97553568595</v>
      </c>
      <c r="I36" s="2">
        <f t="shared" si="5"/>
        <v>32</v>
      </c>
    </row>
    <row r="37" spans="2:9" ht="11.25">
      <c r="B37" s="22">
        <f t="shared" si="4"/>
        <v>2496</v>
      </c>
      <c r="C37" s="79">
        <v>1709.1</v>
      </c>
      <c r="D37" s="69"/>
      <c r="E37" s="75">
        <f aca="true" t="shared" si="6" ref="E37:E100">$C$123</f>
        <v>1291.2163265306117</v>
      </c>
      <c r="F37" s="76">
        <f aca="true" t="shared" si="7" ref="F37:F100">+$C$126</f>
        <v>1031.4571173752734</v>
      </c>
      <c r="G37" s="77">
        <f aca="true" t="shared" si="8" ref="G37:G100">$C$124</f>
        <v>259.75920915533845</v>
      </c>
      <c r="H37" s="78">
        <f aca="true" t="shared" si="9" ref="H37:H100">+$C$127</f>
        <v>1550.97553568595</v>
      </c>
      <c r="I37" s="2">
        <f t="shared" si="5"/>
        <v>33</v>
      </c>
    </row>
    <row r="38" spans="2:9" ht="11.25">
      <c r="B38" s="22">
        <f t="shared" si="4"/>
        <v>2497</v>
      </c>
      <c r="C38" s="79">
        <v>1399.7</v>
      </c>
      <c r="D38" s="69"/>
      <c r="E38" s="75">
        <f t="shared" si="6"/>
        <v>1291.2163265306117</v>
      </c>
      <c r="F38" s="76">
        <f t="shared" si="7"/>
        <v>1031.4571173752734</v>
      </c>
      <c r="G38" s="77">
        <f t="shared" si="8"/>
        <v>259.75920915533845</v>
      </c>
      <c r="H38" s="78">
        <f t="shared" si="9"/>
        <v>1550.97553568595</v>
      </c>
      <c r="I38" s="2">
        <f t="shared" si="5"/>
        <v>34</v>
      </c>
    </row>
    <row r="39" spans="2:9" ht="11.25">
      <c r="B39" s="22">
        <f t="shared" si="4"/>
        <v>2498</v>
      </c>
      <c r="C39" s="79">
        <v>1409.4</v>
      </c>
      <c r="D39" s="69"/>
      <c r="E39" s="75">
        <f t="shared" si="6"/>
        <v>1291.2163265306117</v>
      </c>
      <c r="F39" s="76">
        <f t="shared" si="7"/>
        <v>1031.4571173752734</v>
      </c>
      <c r="G39" s="77">
        <f t="shared" si="8"/>
        <v>259.75920915533845</v>
      </c>
      <c r="H39" s="78">
        <f t="shared" si="9"/>
        <v>1550.97553568595</v>
      </c>
      <c r="I39" s="2">
        <f t="shared" si="5"/>
        <v>35</v>
      </c>
    </row>
    <row r="40" spans="2:9" ht="11.25">
      <c r="B40" s="22">
        <f t="shared" si="4"/>
        <v>2499</v>
      </c>
      <c r="C40" s="79">
        <v>1603.7</v>
      </c>
      <c r="D40" s="69"/>
      <c r="E40" s="75">
        <f t="shared" si="6"/>
        <v>1291.2163265306117</v>
      </c>
      <c r="F40" s="76">
        <f t="shared" si="7"/>
        <v>1031.4571173752734</v>
      </c>
      <c r="G40" s="77">
        <f t="shared" si="8"/>
        <v>259.75920915533845</v>
      </c>
      <c r="H40" s="78">
        <f t="shared" si="9"/>
        <v>1550.97553568595</v>
      </c>
      <c r="I40" s="2">
        <f t="shared" si="5"/>
        <v>36</v>
      </c>
    </row>
    <row r="41" spans="2:9" ht="11.25">
      <c r="B41" s="22">
        <f t="shared" si="4"/>
        <v>2500</v>
      </c>
      <c r="C41" s="79">
        <v>1631.8</v>
      </c>
      <c r="D41" s="69"/>
      <c r="E41" s="75">
        <f t="shared" si="6"/>
        <v>1291.2163265306117</v>
      </c>
      <c r="F41" s="76">
        <f t="shared" si="7"/>
        <v>1031.4571173752734</v>
      </c>
      <c r="G41" s="77">
        <f t="shared" si="8"/>
        <v>259.75920915533845</v>
      </c>
      <c r="H41" s="78">
        <f t="shared" si="9"/>
        <v>1550.97553568595</v>
      </c>
      <c r="I41" s="2">
        <f t="shared" si="5"/>
        <v>37</v>
      </c>
    </row>
    <row r="42" spans="2:13" ht="11.25">
      <c r="B42" s="22">
        <f t="shared" si="4"/>
        <v>2501</v>
      </c>
      <c r="C42" s="79">
        <v>1370.5</v>
      </c>
      <c r="D42" s="69"/>
      <c r="E42" s="75">
        <f t="shared" si="6"/>
        <v>1291.2163265306117</v>
      </c>
      <c r="F42" s="76">
        <f t="shared" si="7"/>
        <v>1031.4571173752734</v>
      </c>
      <c r="G42" s="77">
        <f t="shared" si="8"/>
        <v>259.75920915533845</v>
      </c>
      <c r="H42" s="78">
        <f t="shared" si="9"/>
        <v>1550.97553568595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1283.7</v>
      </c>
      <c r="D43" s="69"/>
      <c r="E43" s="75">
        <f t="shared" si="6"/>
        <v>1291.2163265306117</v>
      </c>
      <c r="F43" s="76">
        <f t="shared" si="7"/>
        <v>1031.4571173752734</v>
      </c>
      <c r="G43" s="77">
        <f t="shared" si="8"/>
        <v>259.75920915533845</v>
      </c>
      <c r="H43" s="78">
        <f t="shared" si="9"/>
        <v>1550.97553568595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1630.1</v>
      </c>
      <c r="D44" s="69"/>
      <c r="E44" s="75">
        <f t="shared" si="6"/>
        <v>1291.2163265306117</v>
      </c>
      <c r="F44" s="76">
        <f t="shared" si="7"/>
        <v>1031.4571173752734</v>
      </c>
      <c r="G44" s="77">
        <f t="shared" si="8"/>
        <v>259.75920915533845</v>
      </c>
      <c r="H44" s="78">
        <f t="shared" si="9"/>
        <v>1550.97553568595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1312.3</v>
      </c>
      <c r="D45" s="69"/>
      <c r="E45" s="75">
        <f t="shared" si="6"/>
        <v>1291.2163265306117</v>
      </c>
      <c r="F45" s="76">
        <f t="shared" si="7"/>
        <v>1031.4571173752734</v>
      </c>
      <c r="G45" s="77">
        <f t="shared" si="8"/>
        <v>259.75920915533845</v>
      </c>
      <c r="H45" s="78">
        <f t="shared" si="9"/>
        <v>1550.97553568595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1064.6</v>
      </c>
      <c r="D46" s="69"/>
      <c r="E46" s="75">
        <f t="shared" si="6"/>
        <v>1291.2163265306117</v>
      </c>
      <c r="F46" s="76">
        <f t="shared" si="7"/>
        <v>1031.4571173752734</v>
      </c>
      <c r="G46" s="77">
        <f t="shared" si="8"/>
        <v>259.75920915533845</v>
      </c>
      <c r="H46" s="78">
        <f t="shared" si="9"/>
        <v>1550.97553568595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1235</v>
      </c>
      <c r="D47" s="69"/>
      <c r="E47" s="75">
        <f t="shared" si="6"/>
        <v>1291.2163265306117</v>
      </c>
      <c r="F47" s="76">
        <f t="shared" si="7"/>
        <v>1031.4571173752734</v>
      </c>
      <c r="G47" s="77">
        <f t="shared" si="8"/>
        <v>259.75920915533845</v>
      </c>
      <c r="H47" s="78">
        <f t="shared" si="9"/>
        <v>1550.97553568595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1200.4</v>
      </c>
      <c r="D48" s="69"/>
      <c r="E48" s="75">
        <f t="shared" si="6"/>
        <v>1291.2163265306117</v>
      </c>
      <c r="F48" s="76">
        <f t="shared" si="7"/>
        <v>1031.4571173752734</v>
      </c>
      <c r="G48" s="77">
        <f t="shared" si="8"/>
        <v>259.75920915533845</v>
      </c>
      <c r="H48" s="78">
        <f t="shared" si="9"/>
        <v>1550.97553568595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847.7</v>
      </c>
      <c r="D49" s="69"/>
      <c r="E49" s="75">
        <f t="shared" si="6"/>
        <v>1291.2163265306117</v>
      </c>
      <c r="F49" s="76">
        <f t="shared" si="7"/>
        <v>1031.4571173752734</v>
      </c>
      <c r="G49" s="77">
        <f t="shared" si="8"/>
        <v>259.75920915533845</v>
      </c>
      <c r="H49" s="78">
        <f t="shared" si="9"/>
        <v>1550.97553568595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934.2</v>
      </c>
      <c r="D50" s="69"/>
      <c r="E50" s="75">
        <f t="shared" si="6"/>
        <v>1291.2163265306117</v>
      </c>
      <c r="F50" s="76">
        <f t="shared" si="7"/>
        <v>1031.4571173752734</v>
      </c>
      <c r="G50" s="77">
        <f t="shared" si="8"/>
        <v>259.75920915533845</v>
      </c>
      <c r="H50" s="78">
        <f t="shared" si="9"/>
        <v>1550.97553568595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989.7</v>
      </c>
      <c r="D51" s="69"/>
      <c r="E51" s="75">
        <f t="shared" si="6"/>
        <v>1291.2163265306117</v>
      </c>
      <c r="F51" s="76">
        <f t="shared" si="7"/>
        <v>1031.4571173752734</v>
      </c>
      <c r="G51" s="77">
        <f t="shared" si="8"/>
        <v>259.75920915533845</v>
      </c>
      <c r="H51" s="78">
        <f t="shared" si="9"/>
        <v>1550.97553568595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759.3</v>
      </c>
      <c r="D52" s="69"/>
      <c r="E52" s="75">
        <f t="shared" si="6"/>
        <v>1291.2163265306117</v>
      </c>
      <c r="F52" s="76">
        <f t="shared" si="7"/>
        <v>1031.4571173752734</v>
      </c>
      <c r="G52" s="77">
        <f t="shared" si="8"/>
        <v>259.75920915533845</v>
      </c>
      <c r="H52" s="78">
        <f t="shared" si="9"/>
        <v>1550.97553568595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1358.1</v>
      </c>
      <c r="D53" s="69"/>
      <c r="E53" s="75">
        <f t="shared" si="6"/>
        <v>1291.2163265306117</v>
      </c>
      <c r="F53" s="76">
        <f t="shared" si="7"/>
        <v>1031.4571173752734</v>
      </c>
      <c r="G53" s="77">
        <f t="shared" si="8"/>
        <v>259.75920915533845</v>
      </c>
      <c r="H53" s="78">
        <f t="shared" si="9"/>
        <v>1550.97553568595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1519.5</v>
      </c>
      <c r="D54" s="69"/>
      <c r="E54" s="75">
        <f t="shared" si="6"/>
        <v>1291.2163265306117</v>
      </c>
      <c r="F54" s="76">
        <f t="shared" si="7"/>
        <v>1031.4571173752734</v>
      </c>
      <c r="G54" s="77">
        <f t="shared" si="8"/>
        <v>259.75920915533845</v>
      </c>
      <c r="H54" s="78">
        <f t="shared" si="9"/>
        <v>1550.97553568595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1381.2</v>
      </c>
      <c r="D55" s="69"/>
      <c r="E55" s="75">
        <f t="shared" si="6"/>
        <v>1291.2163265306117</v>
      </c>
      <c r="F55" s="76">
        <f t="shared" si="7"/>
        <v>1031.4571173752734</v>
      </c>
      <c r="G55" s="77">
        <f t="shared" si="8"/>
        <v>259.75920915533845</v>
      </c>
      <c r="H55" s="78">
        <f t="shared" si="9"/>
        <v>1550.97553568595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883.6</v>
      </c>
      <c r="D56" s="69"/>
      <c r="E56" s="75">
        <f t="shared" si="6"/>
        <v>1291.2163265306117</v>
      </c>
      <c r="F56" s="76">
        <f t="shared" si="7"/>
        <v>1031.4571173752734</v>
      </c>
      <c r="G56" s="77">
        <f t="shared" si="8"/>
        <v>259.75920915533845</v>
      </c>
      <c r="H56" s="78">
        <f t="shared" si="9"/>
        <v>1550.97553568595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1462.3</v>
      </c>
      <c r="D57" s="69"/>
      <c r="E57" s="75">
        <f t="shared" si="6"/>
        <v>1291.2163265306117</v>
      </c>
      <c r="F57" s="76">
        <f t="shared" si="7"/>
        <v>1031.4571173752734</v>
      </c>
      <c r="G57" s="77">
        <f t="shared" si="8"/>
        <v>259.75920915533845</v>
      </c>
      <c r="H57" s="78">
        <f t="shared" si="9"/>
        <v>1550.97553568595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1209.9</v>
      </c>
      <c r="D58" s="69"/>
      <c r="E58" s="75">
        <f t="shared" si="6"/>
        <v>1291.2163265306117</v>
      </c>
      <c r="F58" s="76">
        <f t="shared" si="7"/>
        <v>1031.4571173752734</v>
      </c>
      <c r="G58" s="77">
        <f t="shared" si="8"/>
        <v>259.75920915533845</v>
      </c>
      <c r="H58" s="78">
        <f t="shared" si="9"/>
        <v>1550.97553568595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1374</v>
      </c>
      <c r="D59" s="69"/>
      <c r="E59" s="75">
        <f t="shared" si="6"/>
        <v>1291.2163265306117</v>
      </c>
      <c r="F59" s="76">
        <f t="shared" si="7"/>
        <v>1031.4571173752734</v>
      </c>
      <c r="G59" s="77">
        <f t="shared" si="8"/>
        <v>259.75920915533845</v>
      </c>
      <c r="H59" s="78">
        <f t="shared" si="9"/>
        <v>1550.97553568595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1120.7</v>
      </c>
      <c r="D60" s="69"/>
      <c r="E60" s="75">
        <f t="shared" si="6"/>
        <v>1291.2163265306117</v>
      </c>
      <c r="F60" s="76">
        <f t="shared" si="7"/>
        <v>1031.4571173752734</v>
      </c>
      <c r="G60" s="77">
        <f t="shared" si="8"/>
        <v>259.75920915533845</v>
      </c>
      <c r="H60" s="78">
        <f t="shared" si="9"/>
        <v>1550.97553568595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747.2</v>
      </c>
      <c r="D61" s="69"/>
      <c r="E61" s="75">
        <f t="shared" si="6"/>
        <v>1291.2163265306117</v>
      </c>
      <c r="F61" s="76">
        <f t="shared" si="7"/>
        <v>1031.4571173752734</v>
      </c>
      <c r="G61" s="77">
        <f t="shared" si="8"/>
        <v>259.75920915533845</v>
      </c>
      <c r="H61" s="78">
        <f t="shared" si="9"/>
        <v>1550.97553568595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934</v>
      </c>
      <c r="D62" s="69"/>
      <c r="E62" s="75">
        <f t="shared" si="6"/>
        <v>1291.2163265306117</v>
      </c>
      <c r="F62" s="76">
        <f t="shared" si="7"/>
        <v>1031.4571173752734</v>
      </c>
      <c r="G62" s="77">
        <f t="shared" si="8"/>
        <v>259.75920915533845</v>
      </c>
      <c r="H62" s="78">
        <f t="shared" si="9"/>
        <v>1550.97553568595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804.7</v>
      </c>
      <c r="D63" s="69"/>
      <c r="E63" s="75">
        <f t="shared" si="6"/>
        <v>1291.2163265306117</v>
      </c>
      <c r="F63" s="76">
        <f t="shared" si="7"/>
        <v>1031.4571173752734</v>
      </c>
      <c r="G63" s="77">
        <f t="shared" si="8"/>
        <v>259.75920915533845</v>
      </c>
      <c r="H63" s="78">
        <f t="shared" si="9"/>
        <v>1550.97553568595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1282.6</v>
      </c>
      <c r="D64" s="69"/>
      <c r="E64" s="75">
        <f t="shared" si="6"/>
        <v>1291.2163265306117</v>
      </c>
      <c r="F64" s="76">
        <f t="shared" si="7"/>
        <v>1031.4571173752734</v>
      </c>
      <c r="G64" s="77">
        <f t="shared" si="8"/>
        <v>259.75920915533845</v>
      </c>
      <c r="H64" s="78">
        <f t="shared" si="9"/>
        <v>1550.97553568595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1071.4</v>
      </c>
      <c r="D65" s="69"/>
      <c r="E65" s="75">
        <f t="shared" si="6"/>
        <v>1291.2163265306117</v>
      </c>
      <c r="F65" s="76">
        <f t="shared" si="7"/>
        <v>1031.4571173752734</v>
      </c>
      <c r="G65" s="77">
        <f t="shared" si="8"/>
        <v>259.75920915533845</v>
      </c>
      <c r="H65" s="78">
        <f t="shared" si="9"/>
        <v>1550.97553568595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1168.3</v>
      </c>
      <c r="D66" s="69"/>
      <c r="E66" s="75">
        <f t="shared" si="6"/>
        <v>1291.2163265306117</v>
      </c>
      <c r="F66" s="76">
        <f t="shared" si="7"/>
        <v>1031.4571173752734</v>
      </c>
      <c r="G66" s="77">
        <f t="shared" si="8"/>
        <v>259.75920915533845</v>
      </c>
      <c r="H66" s="78">
        <f t="shared" si="9"/>
        <v>1550.97553568595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824.2</v>
      </c>
      <c r="D67" s="69"/>
      <c r="E67" s="75">
        <f t="shared" si="6"/>
        <v>1291.2163265306117</v>
      </c>
      <c r="F67" s="76">
        <f t="shared" si="7"/>
        <v>1031.4571173752734</v>
      </c>
      <c r="G67" s="77">
        <f t="shared" si="8"/>
        <v>259.75920915533845</v>
      </c>
      <c r="H67" s="78">
        <f t="shared" si="9"/>
        <v>1550.97553568595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1101.6</v>
      </c>
      <c r="D68" s="69"/>
      <c r="E68" s="75">
        <f t="shared" si="6"/>
        <v>1291.2163265306117</v>
      </c>
      <c r="F68" s="76">
        <f t="shared" si="7"/>
        <v>1031.4571173752734</v>
      </c>
      <c r="G68" s="77">
        <f t="shared" si="8"/>
        <v>259.75920915533845</v>
      </c>
      <c r="H68" s="78">
        <f t="shared" si="9"/>
        <v>1550.97553568595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1189.5</v>
      </c>
      <c r="D69" s="69"/>
      <c r="E69" s="75">
        <f t="shared" si="6"/>
        <v>1291.2163265306117</v>
      </c>
      <c r="F69" s="76">
        <f t="shared" si="7"/>
        <v>1031.4571173752734</v>
      </c>
      <c r="G69" s="77">
        <f t="shared" si="8"/>
        <v>259.75920915533845</v>
      </c>
      <c r="H69" s="78">
        <f t="shared" si="9"/>
        <v>1550.97553568595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1134.1</v>
      </c>
      <c r="D70" s="69"/>
      <c r="E70" s="75">
        <f t="shared" si="6"/>
        <v>1291.2163265306117</v>
      </c>
      <c r="F70" s="76">
        <f t="shared" si="7"/>
        <v>1031.4571173752734</v>
      </c>
      <c r="G70" s="77">
        <f t="shared" si="8"/>
        <v>259.75920915533845</v>
      </c>
      <c r="H70" s="78">
        <f t="shared" si="9"/>
        <v>1550.97553568595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/>
      <c r="D71" s="69"/>
      <c r="E71" s="75">
        <f t="shared" si="6"/>
        <v>1291.2163265306117</v>
      </c>
      <c r="F71" s="76">
        <f t="shared" si="7"/>
        <v>1031.4571173752734</v>
      </c>
      <c r="G71" s="77">
        <f t="shared" si="8"/>
        <v>259.75920915533845</v>
      </c>
      <c r="H71" s="78">
        <f t="shared" si="9"/>
        <v>1550.97553568595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1039.2</v>
      </c>
      <c r="D72" s="96"/>
      <c r="E72" s="75">
        <f t="shared" si="6"/>
        <v>1291.2163265306117</v>
      </c>
      <c r="F72" s="76">
        <f t="shared" si="7"/>
        <v>1031.4571173752734</v>
      </c>
      <c r="G72" s="77">
        <f t="shared" si="8"/>
        <v>259.75920915533845</v>
      </c>
      <c r="H72" s="78">
        <f t="shared" si="9"/>
        <v>1550.97553568595</v>
      </c>
      <c r="I72" s="2">
        <f aca="true" t="shared" si="11" ref="I72:I107">I71+1</f>
        <v>68</v>
      </c>
      <c r="J72" s="32"/>
    </row>
    <row r="73" spans="2:13" ht="11.25">
      <c r="B73" s="22">
        <f t="shared" si="10"/>
        <v>2532</v>
      </c>
      <c r="C73" s="79">
        <v>1072.4</v>
      </c>
      <c r="D73" s="69"/>
      <c r="E73" s="75">
        <f t="shared" si="6"/>
        <v>1291.2163265306117</v>
      </c>
      <c r="F73" s="76">
        <f t="shared" si="7"/>
        <v>1031.4571173752734</v>
      </c>
      <c r="G73" s="77">
        <f t="shared" si="8"/>
        <v>259.75920915533845</v>
      </c>
      <c r="H73" s="78">
        <f t="shared" si="9"/>
        <v>1550.97553568595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1135.4</v>
      </c>
      <c r="D74" s="69"/>
      <c r="E74" s="75">
        <f t="shared" si="6"/>
        <v>1291.2163265306117</v>
      </c>
      <c r="F74" s="76">
        <f t="shared" si="7"/>
        <v>1031.4571173752734</v>
      </c>
      <c r="G74" s="77">
        <f t="shared" si="8"/>
        <v>259.75920915533845</v>
      </c>
      <c r="H74" s="78">
        <f t="shared" si="9"/>
        <v>1550.97553568595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1241</v>
      </c>
      <c r="D75" s="69"/>
      <c r="E75" s="75">
        <f t="shared" si="6"/>
        <v>1291.2163265306117</v>
      </c>
      <c r="F75" s="76">
        <f t="shared" si="7"/>
        <v>1031.4571173752734</v>
      </c>
      <c r="G75" s="77">
        <f t="shared" si="8"/>
        <v>259.75920915533845</v>
      </c>
      <c r="H75" s="78">
        <f t="shared" si="9"/>
        <v>1550.97553568595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1674.1</v>
      </c>
      <c r="D76" s="69"/>
      <c r="E76" s="75">
        <f t="shared" si="6"/>
        <v>1291.2163265306117</v>
      </c>
      <c r="F76" s="76">
        <f t="shared" si="7"/>
        <v>1031.4571173752734</v>
      </c>
      <c r="G76" s="77">
        <f t="shared" si="8"/>
        <v>259.75920915533845</v>
      </c>
      <c r="H76" s="78">
        <f t="shared" si="9"/>
        <v>1550.97553568595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1236.2</v>
      </c>
      <c r="D77" s="69"/>
      <c r="E77" s="75">
        <f t="shared" si="6"/>
        <v>1291.2163265306117</v>
      </c>
      <c r="F77" s="76">
        <f t="shared" si="7"/>
        <v>1031.4571173752734</v>
      </c>
      <c r="G77" s="77">
        <f t="shared" si="8"/>
        <v>259.75920915533845</v>
      </c>
      <c r="H77" s="78">
        <f t="shared" si="9"/>
        <v>1550.97553568595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1792</v>
      </c>
      <c r="D78" s="69"/>
      <c r="E78" s="75">
        <f t="shared" si="6"/>
        <v>1291.2163265306117</v>
      </c>
      <c r="F78" s="76">
        <f t="shared" si="7"/>
        <v>1031.4571173752734</v>
      </c>
      <c r="G78" s="77">
        <f t="shared" si="8"/>
        <v>259.75920915533845</v>
      </c>
      <c r="H78" s="78">
        <f t="shared" si="9"/>
        <v>1550.97553568595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1693.3</v>
      </c>
      <c r="D79" s="69"/>
      <c r="E79" s="75">
        <f t="shared" si="6"/>
        <v>1291.2163265306117</v>
      </c>
      <c r="F79" s="76">
        <f t="shared" si="7"/>
        <v>1031.4571173752734</v>
      </c>
      <c r="G79" s="77">
        <f t="shared" si="8"/>
        <v>259.75920915533845</v>
      </c>
      <c r="H79" s="78">
        <f t="shared" si="9"/>
        <v>1550.97553568595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1379.8</v>
      </c>
      <c r="D80" s="69"/>
      <c r="E80" s="75">
        <f t="shared" si="6"/>
        <v>1291.2163265306117</v>
      </c>
      <c r="F80" s="76">
        <f t="shared" si="7"/>
        <v>1031.4571173752734</v>
      </c>
      <c r="G80" s="77">
        <f t="shared" si="8"/>
        <v>259.75920915533845</v>
      </c>
      <c r="H80" s="78">
        <f t="shared" si="9"/>
        <v>1550.97553568595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1320.9</v>
      </c>
      <c r="D81" s="69"/>
      <c r="E81" s="75">
        <f t="shared" si="6"/>
        <v>1291.2163265306117</v>
      </c>
      <c r="F81" s="76">
        <f t="shared" si="7"/>
        <v>1031.4571173752734</v>
      </c>
      <c r="G81" s="77">
        <f t="shared" si="8"/>
        <v>259.75920915533845</v>
      </c>
      <c r="H81" s="78">
        <f t="shared" si="9"/>
        <v>1550.97553568595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>
        <v>1145.4</v>
      </c>
      <c r="D82" s="69"/>
      <c r="E82" s="75">
        <f t="shared" si="6"/>
        <v>1291.2163265306117</v>
      </c>
      <c r="F82" s="76">
        <f t="shared" si="7"/>
        <v>1031.4571173752734</v>
      </c>
      <c r="G82" s="77">
        <f t="shared" si="8"/>
        <v>259.75920915533845</v>
      </c>
      <c r="H82" s="78">
        <f t="shared" si="9"/>
        <v>1550.97553568595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1615</v>
      </c>
      <c r="D83" s="69"/>
      <c r="E83" s="75">
        <f t="shared" si="6"/>
        <v>1291.2163265306117</v>
      </c>
      <c r="F83" s="76">
        <f t="shared" si="7"/>
        <v>1031.4571173752734</v>
      </c>
      <c r="G83" s="77">
        <f t="shared" si="8"/>
        <v>259.75920915533845</v>
      </c>
      <c r="H83" s="78">
        <f t="shared" si="9"/>
        <v>1550.97553568595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>
        <v>1301.5</v>
      </c>
      <c r="D84" s="69"/>
      <c r="E84" s="75">
        <f t="shared" si="6"/>
        <v>1291.2163265306117</v>
      </c>
      <c r="F84" s="76">
        <f t="shared" si="7"/>
        <v>1031.4571173752734</v>
      </c>
      <c r="G84" s="77">
        <f t="shared" si="8"/>
        <v>259.75920915533845</v>
      </c>
      <c r="H84" s="78">
        <f t="shared" si="9"/>
        <v>1550.97553568595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1326.5</v>
      </c>
      <c r="D85" s="69"/>
      <c r="E85" s="75">
        <f t="shared" si="6"/>
        <v>1291.2163265306117</v>
      </c>
      <c r="F85" s="76">
        <f t="shared" si="7"/>
        <v>1031.4571173752734</v>
      </c>
      <c r="G85" s="77">
        <f t="shared" si="8"/>
        <v>259.75920915533845</v>
      </c>
      <c r="H85" s="78">
        <f t="shared" si="9"/>
        <v>1550.97553568595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>
        <v>1529.2</v>
      </c>
      <c r="D86" s="69"/>
      <c r="E86" s="75">
        <f t="shared" si="6"/>
        <v>1291.2163265306117</v>
      </c>
      <c r="F86" s="76">
        <f t="shared" si="7"/>
        <v>1031.4571173752734</v>
      </c>
      <c r="G86" s="77">
        <f t="shared" si="8"/>
        <v>259.75920915533845</v>
      </c>
      <c r="H86" s="78">
        <f t="shared" si="9"/>
        <v>1550.97553568595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7">B86+1</f>
        <v>2546</v>
      </c>
      <c r="C87" s="79">
        <v>985</v>
      </c>
      <c r="D87" s="69"/>
      <c r="E87" s="75">
        <f t="shared" si="6"/>
        <v>1291.2163265306117</v>
      </c>
      <c r="F87" s="76">
        <f t="shared" si="7"/>
        <v>1031.4571173752734</v>
      </c>
      <c r="G87" s="77">
        <f t="shared" si="8"/>
        <v>259.75920915533845</v>
      </c>
      <c r="H87" s="78">
        <f t="shared" si="9"/>
        <v>1550.97553568595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>
        <v>1828.2</v>
      </c>
      <c r="D88" s="69"/>
      <c r="E88" s="75">
        <f t="shared" si="6"/>
        <v>1291.2163265306117</v>
      </c>
      <c r="F88" s="76">
        <f t="shared" si="7"/>
        <v>1031.4571173752734</v>
      </c>
      <c r="G88" s="77">
        <f t="shared" si="8"/>
        <v>259.75920915533845</v>
      </c>
      <c r="H88" s="78">
        <f t="shared" si="9"/>
        <v>1550.97553568595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>
        <v>1572.6</v>
      </c>
      <c r="D89" s="69"/>
      <c r="E89" s="75">
        <f t="shared" si="6"/>
        <v>1291.2163265306117</v>
      </c>
      <c r="F89" s="76">
        <f t="shared" si="7"/>
        <v>1031.4571173752734</v>
      </c>
      <c r="G89" s="77">
        <f t="shared" si="8"/>
        <v>259.75920915533845</v>
      </c>
      <c r="H89" s="78">
        <f t="shared" si="9"/>
        <v>1550.97553568595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>
        <v>1256.8</v>
      </c>
      <c r="D90" s="69"/>
      <c r="E90" s="75">
        <f t="shared" si="6"/>
        <v>1291.2163265306117</v>
      </c>
      <c r="F90" s="76">
        <f t="shared" si="7"/>
        <v>1031.4571173752734</v>
      </c>
      <c r="G90" s="77">
        <f t="shared" si="8"/>
        <v>259.75920915533845</v>
      </c>
      <c r="H90" s="78">
        <f t="shared" si="9"/>
        <v>1550.97553568595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1121.3</v>
      </c>
      <c r="D91" s="69"/>
      <c r="E91" s="75">
        <f t="shared" si="6"/>
        <v>1291.2163265306117</v>
      </c>
      <c r="F91" s="76">
        <f t="shared" si="7"/>
        <v>1031.4571173752734</v>
      </c>
      <c r="G91" s="77">
        <f t="shared" si="8"/>
        <v>259.75920915533845</v>
      </c>
      <c r="H91" s="78">
        <f t="shared" si="9"/>
        <v>1550.97553568595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/>
      <c r="D92" s="69"/>
      <c r="E92" s="75">
        <f t="shared" si="6"/>
        <v>1291.2163265306117</v>
      </c>
      <c r="F92" s="76">
        <f t="shared" si="7"/>
        <v>1031.4571173752734</v>
      </c>
      <c r="G92" s="77">
        <f t="shared" si="8"/>
        <v>259.75920915533845</v>
      </c>
      <c r="H92" s="78">
        <f t="shared" si="9"/>
        <v>1550.97553568595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1556.1</v>
      </c>
      <c r="D93" s="69"/>
      <c r="E93" s="75">
        <f t="shared" si="6"/>
        <v>1291.2163265306117</v>
      </c>
      <c r="F93" s="76">
        <f t="shared" si="7"/>
        <v>1031.4571173752734</v>
      </c>
      <c r="G93" s="77">
        <f t="shared" si="8"/>
        <v>259.75920915533845</v>
      </c>
      <c r="H93" s="78">
        <f t="shared" si="9"/>
        <v>1550.97553568595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1598.9</v>
      </c>
      <c r="D94" s="69"/>
      <c r="E94" s="75">
        <f t="shared" si="6"/>
        <v>1291.2163265306117</v>
      </c>
      <c r="F94" s="76">
        <f t="shared" si="7"/>
        <v>1031.4571173752734</v>
      </c>
      <c r="G94" s="77">
        <f t="shared" si="8"/>
        <v>259.75920915533845</v>
      </c>
      <c r="H94" s="78">
        <f t="shared" si="9"/>
        <v>1550.97553568595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1666.4</v>
      </c>
      <c r="D95" s="69"/>
      <c r="E95" s="75">
        <f t="shared" si="6"/>
        <v>1291.2163265306117</v>
      </c>
      <c r="F95" s="76">
        <f t="shared" si="7"/>
        <v>1031.4571173752734</v>
      </c>
      <c r="G95" s="77">
        <f t="shared" si="8"/>
        <v>259.75920915533845</v>
      </c>
      <c r="H95" s="78">
        <f t="shared" si="9"/>
        <v>1550.97553568595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1300.4</v>
      </c>
      <c r="D96" s="69"/>
      <c r="E96" s="75">
        <f t="shared" si="6"/>
        <v>1291.2163265306117</v>
      </c>
      <c r="F96" s="76">
        <f t="shared" si="7"/>
        <v>1031.4571173752734</v>
      </c>
      <c r="G96" s="77">
        <f t="shared" si="8"/>
        <v>259.75920915533845</v>
      </c>
      <c r="H96" s="78">
        <f t="shared" si="9"/>
        <v>1550.97553568595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1425.8</v>
      </c>
      <c r="D97" s="69"/>
      <c r="E97" s="75">
        <f t="shared" si="6"/>
        <v>1291.2163265306117</v>
      </c>
      <c r="F97" s="76">
        <f t="shared" si="7"/>
        <v>1031.4571173752734</v>
      </c>
      <c r="G97" s="77">
        <f t="shared" si="8"/>
        <v>259.75920915533845</v>
      </c>
      <c r="H97" s="78">
        <f t="shared" si="9"/>
        <v>1550.97553568595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1301.3</v>
      </c>
      <c r="D98" s="69"/>
      <c r="E98" s="75">
        <f t="shared" si="6"/>
        <v>1291.2163265306117</v>
      </c>
      <c r="F98" s="76">
        <f t="shared" si="7"/>
        <v>1031.4571173752734</v>
      </c>
      <c r="G98" s="77">
        <f t="shared" si="8"/>
        <v>259.75920915533845</v>
      </c>
      <c r="H98" s="78">
        <f t="shared" si="9"/>
        <v>1550.97553568595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1217.7</v>
      </c>
      <c r="D99" s="69"/>
      <c r="E99" s="75">
        <f t="shared" si="6"/>
        <v>1291.2163265306117</v>
      </c>
      <c r="F99" s="76">
        <f t="shared" si="7"/>
        <v>1031.4571173752734</v>
      </c>
      <c r="G99" s="77">
        <f t="shared" si="8"/>
        <v>259.75920915533845</v>
      </c>
      <c r="H99" s="78">
        <f t="shared" si="9"/>
        <v>1550.97553568595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1708.3</v>
      </c>
      <c r="D100" s="69"/>
      <c r="E100" s="75">
        <f t="shared" si="6"/>
        <v>1291.2163265306117</v>
      </c>
      <c r="F100" s="76">
        <f t="shared" si="7"/>
        <v>1031.4571173752734</v>
      </c>
      <c r="G100" s="77">
        <f t="shared" si="8"/>
        <v>259.75920915533845</v>
      </c>
      <c r="H100" s="78">
        <f t="shared" si="9"/>
        <v>1550.97553568595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1278.7</v>
      </c>
      <c r="D101" s="69"/>
      <c r="E101" s="75">
        <f aca="true" t="shared" si="13" ref="E101:E107">$C$123</f>
        <v>1291.2163265306117</v>
      </c>
      <c r="F101" s="76">
        <f aca="true" t="shared" si="14" ref="F101:F107">+$C$126</f>
        <v>1031.4571173752734</v>
      </c>
      <c r="G101" s="77">
        <f aca="true" t="shared" si="15" ref="G101:G107">$C$124</f>
        <v>259.75920915533845</v>
      </c>
      <c r="H101" s="78">
        <f aca="true" t="shared" si="16" ref="H101:H107">+$C$127</f>
        <v>1550.97553568595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1657.8</v>
      </c>
      <c r="D102" s="69"/>
      <c r="E102" s="75">
        <f t="shared" si="13"/>
        <v>1291.2163265306117</v>
      </c>
      <c r="F102" s="76">
        <f t="shared" si="14"/>
        <v>1031.4571173752734</v>
      </c>
      <c r="G102" s="77">
        <f t="shared" si="15"/>
        <v>259.75920915533845</v>
      </c>
      <c r="H102" s="78">
        <f t="shared" si="16"/>
        <v>1550.97553568595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1168</v>
      </c>
      <c r="E103" s="75">
        <f t="shared" si="13"/>
        <v>1291.2163265306117</v>
      </c>
      <c r="F103" s="76">
        <f t="shared" si="14"/>
        <v>1031.4571173752734</v>
      </c>
      <c r="G103" s="77">
        <f t="shared" si="15"/>
        <v>259.75920915533845</v>
      </c>
      <c r="H103" s="78">
        <f t="shared" si="16"/>
        <v>1550.97553568595</v>
      </c>
      <c r="I103" s="2">
        <f t="shared" si="11"/>
        <v>99</v>
      </c>
      <c r="J103" s="32"/>
    </row>
    <row r="104" spans="2:10" ht="11.25">
      <c r="B104" s="22">
        <f t="shared" si="12"/>
        <v>2563</v>
      </c>
      <c r="C104" s="97">
        <v>1080.9</v>
      </c>
      <c r="D104" s="69"/>
      <c r="E104" s="75">
        <f t="shared" si="13"/>
        <v>1291.2163265306117</v>
      </c>
      <c r="F104" s="76">
        <f t="shared" si="14"/>
        <v>1031.4571173752734</v>
      </c>
      <c r="G104" s="77">
        <f t="shared" si="15"/>
        <v>259.75920915533845</v>
      </c>
      <c r="H104" s="78">
        <f t="shared" si="16"/>
        <v>1550.97553568595</v>
      </c>
      <c r="I104" s="2">
        <f t="shared" si="11"/>
        <v>100</v>
      </c>
      <c r="J104" s="32"/>
    </row>
    <row r="105" spans="2:14" ht="11.25">
      <c r="B105" s="98">
        <f t="shared" si="12"/>
        <v>2564</v>
      </c>
      <c r="C105" s="99">
        <v>1429</v>
      </c>
      <c r="D105" s="100"/>
      <c r="E105" s="75">
        <f t="shared" si="13"/>
        <v>1291.2163265306117</v>
      </c>
      <c r="F105" s="76">
        <f t="shared" si="14"/>
        <v>1031.4571173752734</v>
      </c>
      <c r="G105" s="77">
        <f t="shared" si="15"/>
        <v>259.75920915533845</v>
      </c>
      <c r="H105" s="78">
        <f t="shared" si="16"/>
        <v>1550.97553568595</v>
      </c>
      <c r="I105" s="2">
        <f t="shared" si="11"/>
        <v>101</v>
      </c>
      <c r="J105" s="32"/>
      <c r="K105" s="107" t="str">
        <f>'[1]std. - ชป.น่าน'!$K$20:$N$20</f>
        <v>ปีน้ำ2566 ปริมาณฝนสะสม 1 เม.ย.66 - 31 มี.ค.67</v>
      </c>
      <c r="L105" s="107"/>
      <c r="M105" s="107"/>
      <c r="N105" s="107"/>
    </row>
    <row r="106" spans="2:13" ht="11.25">
      <c r="B106" s="22">
        <f>B105+1</f>
        <v>2565</v>
      </c>
      <c r="C106" s="97">
        <v>1394</v>
      </c>
      <c r="D106" s="69"/>
      <c r="E106" s="75">
        <f t="shared" si="13"/>
        <v>1291.2163265306117</v>
      </c>
      <c r="F106" s="76">
        <f t="shared" si="14"/>
        <v>1031.4571173752734</v>
      </c>
      <c r="G106" s="77">
        <f t="shared" si="15"/>
        <v>259.75920915533845</v>
      </c>
      <c r="H106" s="78">
        <f t="shared" si="16"/>
        <v>1550.97553568595</v>
      </c>
      <c r="I106" s="2">
        <f t="shared" si="11"/>
        <v>102</v>
      </c>
      <c r="J106" s="32"/>
      <c r="K106" s="33"/>
      <c r="L106" s="32"/>
      <c r="M106" s="34"/>
    </row>
    <row r="107" spans="2:13" ht="11.25">
      <c r="B107" s="101">
        <f t="shared" si="12"/>
        <v>2566</v>
      </c>
      <c r="C107" s="102">
        <v>1135</v>
      </c>
      <c r="D107" s="103">
        <f>C107</f>
        <v>1135</v>
      </c>
      <c r="E107" s="75">
        <f t="shared" si="13"/>
        <v>1291.2163265306117</v>
      </c>
      <c r="F107" s="76">
        <f t="shared" si="14"/>
        <v>1031.4571173752734</v>
      </c>
      <c r="G107" s="77">
        <f t="shared" si="15"/>
        <v>259.75920915533845</v>
      </c>
      <c r="H107" s="78">
        <f t="shared" si="16"/>
        <v>1550.97553568595</v>
      </c>
      <c r="I107" s="2">
        <f t="shared" si="11"/>
        <v>103</v>
      </c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AVERAGE(C5:C106)</f>
        <v>1291.2163265306117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STDEV(C5:C106)</f>
        <v>259.75920915533845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0.20117404327847166</v>
      </c>
      <c r="D125" s="45"/>
      <c r="E125" s="56">
        <f>C125*100</f>
        <v>20.117404327847165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67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1031.4571173752734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21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1550.97553568595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103</v>
      </c>
    </row>
    <row r="132" ht="11.25">
      <c r="C132" s="86">
        <f>COUNTIF(C5:C105,"&gt;1551")</f>
        <v>21</v>
      </c>
    </row>
    <row r="133" ht="11.25">
      <c r="C133" s="86">
        <f>COUNTIF(C5:C105,"&lt;1027")</f>
        <v>15</v>
      </c>
    </row>
    <row r="137" ht="11.25">
      <c r="C137" s="92"/>
    </row>
    <row r="138" ht="11.25">
      <c r="C138" s="92">
        <f>MIN(C5:C94)</f>
        <v>708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2024-05-13T02:40:06Z</dcterms:modified>
  <cp:category/>
  <cp:version/>
  <cp:contentType/>
  <cp:contentStatus/>
</cp:coreProperties>
</file>