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<sst xmlns="http://schemas.openxmlformats.org/spreadsheetml/2006/main" count="123" uniqueCount="25">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</sst>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 applyProtection="1">
      <alignment horizontal="center" vertical="center"/>
      <protection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4" borderId="11" xfId="0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6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67" fontId="17" fillId="33" borderId="13" xfId="0" applyNumberFormat="1" applyFont="1" applyFill="1" applyBorder="1" applyAlignment="1">
      <alignment/>
    </xf>
    <xf numFmtId="169" fontId="17" fillId="33" borderId="13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5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167" fontId="17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68" fontId="12" fillId="35" borderId="10" xfId="0" applyNumberFormat="1" applyFont="1" applyFill="1" applyBorder="1" applyAlignment="1">
      <alignment vertical="center"/>
    </xf>
    <xf numFmtId="1" fontId="12" fillId="38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 applyProtection="1">
      <alignment horizontal="right" vertical="center"/>
      <protection/>
    </xf>
    <xf numFmtId="167" fontId="18" fillId="36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9" fontId="17" fillId="34" borderId="13" xfId="0" applyNumberFormat="1" applyFont="1" applyFill="1" applyBorder="1" applyAlignment="1">
      <alignment/>
    </xf>
    <xf numFmtId="169" fontId="18" fillId="34" borderId="13" xfId="0" applyNumberFormat="1" applyFont="1" applyFill="1" applyBorder="1" applyAlignment="1">
      <alignment/>
    </xf>
    <xf numFmtId="169" fontId="17" fillId="37" borderId="12" xfId="0" applyNumberFormat="1" applyFont="1" applyFill="1" applyBorder="1" applyAlignment="1">
      <alignment horizontal="center" vertical="center"/>
    </xf>
    <xf numFmtId="169" fontId="17" fillId="37" borderId="13" xfId="0" applyNumberFormat="1" applyFont="1" applyFill="1" applyBorder="1" applyAlignment="1">
      <alignment/>
    </xf>
    <xf numFmtId="169" fontId="18" fillId="37" borderId="13" xfId="0" applyNumberFormat="1" applyFont="1" applyFill="1" applyBorder="1" applyAlignment="1">
      <alignment/>
    </xf>
    <xf numFmtId="169" fontId="17" fillId="33" borderId="14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67" fillId="34" borderId="10" xfId="0" applyNumberFormat="1" applyFont="1" applyFill="1" applyBorder="1" applyAlignment="1">
      <alignment horizontal="center" vertical="center"/>
    </xf>
    <xf numFmtId="168" fontId="67" fillId="35" borderId="10" xfId="0" applyNumberFormat="1" applyFont="1" applyFill="1" applyBorder="1" applyAlignment="1">
      <alignment vertical="center"/>
    </xf>
    <xf numFmtId="168" fontId="67" fillId="33" borderId="10" xfId="0" applyNumberFormat="1" applyFont="1" applyFill="1" applyBorder="1" applyAlignment="1" applyProtection="1">
      <alignment horizontal="right" vertical="center"/>
      <protection/>
    </xf>
    <xf numFmtId="1" fontId="67" fillId="38" borderId="10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/>
    </xf>
    <xf numFmtId="169" fontId="68" fillId="34" borderId="13" xfId="0" applyNumberFormat="1" applyFont="1" applyFill="1" applyBorder="1" applyAlignment="1">
      <alignment/>
    </xf>
    <xf numFmtId="169" fontId="68" fillId="37" borderId="13" xfId="0" applyNumberFormat="1" applyFont="1" applyFill="1" applyBorder="1" applyAlignment="1">
      <alignment/>
    </xf>
    <xf numFmtId="167" fontId="68" fillId="36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45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845"/>
          <c:w val="0.8725"/>
          <c:h val="0.6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1707.6000000000001</c:v>
                </c:pt>
                <c:pt idx="70">
                  <c:v>1631.8</c:v>
                </c:pt>
                <c:pt idx="71">
                  <c:v>1310.1</c:v>
                </c:pt>
              </c:numCache>
            </c:numRef>
          </c:val>
        </c:ser>
        <c:axId val="52106412"/>
        <c:axId val="66304525"/>
      </c:barChart>
      <c:lineChart>
        <c:grouping val="standard"/>
        <c:varyColors val="0"/>
        <c:ser>
          <c:idx val="1"/>
          <c:order val="1"/>
          <c:tx>
            <c:v>ปริมาณฝนเฉลี่ย 1,161.1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ตารางปริมาณน้ำฝนรายปี!$Q$4:$Q$74</c:f>
              <c:numCache>
                <c:ptCount val="71"/>
                <c:pt idx="0">
                  <c:v>1161.0610617846928</c:v>
                </c:pt>
                <c:pt idx="1">
                  <c:v>1161.0610617846928</c:v>
                </c:pt>
                <c:pt idx="2">
                  <c:v>1161.0610617846928</c:v>
                </c:pt>
                <c:pt idx="3">
                  <c:v>1161.0610617846928</c:v>
                </c:pt>
                <c:pt idx="4">
                  <c:v>1161.0610617846928</c:v>
                </c:pt>
                <c:pt idx="5">
                  <c:v>1161.0610617846928</c:v>
                </c:pt>
                <c:pt idx="6">
                  <c:v>1161.0610617846928</c:v>
                </c:pt>
                <c:pt idx="7">
                  <c:v>1161.0610617846928</c:v>
                </c:pt>
                <c:pt idx="8">
                  <c:v>1161.0610617846928</c:v>
                </c:pt>
                <c:pt idx="9">
                  <c:v>1161.0610617846928</c:v>
                </c:pt>
                <c:pt idx="10">
                  <c:v>1161.0610617846928</c:v>
                </c:pt>
                <c:pt idx="11">
                  <c:v>1161.0610617846928</c:v>
                </c:pt>
                <c:pt idx="12">
                  <c:v>1161.0610617846928</c:v>
                </c:pt>
                <c:pt idx="13">
                  <c:v>1161.0610617846928</c:v>
                </c:pt>
                <c:pt idx="14">
                  <c:v>1161.0610617846928</c:v>
                </c:pt>
                <c:pt idx="15">
                  <c:v>1161.0610617846928</c:v>
                </c:pt>
                <c:pt idx="16">
                  <c:v>1161.0610617846928</c:v>
                </c:pt>
                <c:pt idx="17">
                  <c:v>1161.0610617846928</c:v>
                </c:pt>
                <c:pt idx="18">
                  <c:v>1161.0610617846928</c:v>
                </c:pt>
                <c:pt idx="19">
                  <c:v>1161.0610617846928</c:v>
                </c:pt>
                <c:pt idx="20">
                  <c:v>1161.0610617846928</c:v>
                </c:pt>
                <c:pt idx="21">
                  <c:v>1161.0610617846928</c:v>
                </c:pt>
                <c:pt idx="22">
                  <c:v>1161.0610617846928</c:v>
                </c:pt>
                <c:pt idx="23">
                  <c:v>1161.0610617846928</c:v>
                </c:pt>
                <c:pt idx="24">
                  <c:v>1161.0610617846928</c:v>
                </c:pt>
                <c:pt idx="25">
                  <c:v>1161.0610617846928</c:v>
                </c:pt>
                <c:pt idx="26">
                  <c:v>1161.0610617846928</c:v>
                </c:pt>
                <c:pt idx="27">
                  <c:v>1161.0610617846928</c:v>
                </c:pt>
                <c:pt idx="28">
                  <c:v>1161.0610617846928</c:v>
                </c:pt>
                <c:pt idx="29">
                  <c:v>1161.0610617846928</c:v>
                </c:pt>
                <c:pt idx="30">
                  <c:v>1161.0610617846928</c:v>
                </c:pt>
                <c:pt idx="31">
                  <c:v>1161.0610617846928</c:v>
                </c:pt>
                <c:pt idx="32">
                  <c:v>1161.0610617846928</c:v>
                </c:pt>
                <c:pt idx="33">
                  <c:v>1161.0610617846928</c:v>
                </c:pt>
                <c:pt idx="34">
                  <c:v>1161.0610617846928</c:v>
                </c:pt>
                <c:pt idx="35">
                  <c:v>1161.0610617846928</c:v>
                </c:pt>
                <c:pt idx="36">
                  <c:v>1161.0610617846928</c:v>
                </c:pt>
                <c:pt idx="37">
                  <c:v>1161.0610617846928</c:v>
                </c:pt>
                <c:pt idx="38">
                  <c:v>1161.0610617846928</c:v>
                </c:pt>
                <c:pt idx="39">
                  <c:v>1161.0610617846928</c:v>
                </c:pt>
                <c:pt idx="40">
                  <c:v>1161.0610617846928</c:v>
                </c:pt>
                <c:pt idx="41">
                  <c:v>1161.0610617846928</c:v>
                </c:pt>
                <c:pt idx="42">
                  <c:v>1161.0610617846928</c:v>
                </c:pt>
                <c:pt idx="43">
                  <c:v>1161.0610617846928</c:v>
                </c:pt>
                <c:pt idx="44">
                  <c:v>1161.0610617846928</c:v>
                </c:pt>
                <c:pt idx="45">
                  <c:v>1161.0610617846928</c:v>
                </c:pt>
                <c:pt idx="46">
                  <c:v>1161.0610617846928</c:v>
                </c:pt>
                <c:pt idx="47">
                  <c:v>1161.0610617846928</c:v>
                </c:pt>
                <c:pt idx="48">
                  <c:v>1161.0610617846928</c:v>
                </c:pt>
                <c:pt idx="49">
                  <c:v>1161.0610617846928</c:v>
                </c:pt>
                <c:pt idx="50">
                  <c:v>1161.0610617846928</c:v>
                </c:pt>
                <c:pt idx="51">
                  <c:v>1161.0610617846928</c:v>
                </c:pt>
                <c:pt idx="52">
                  <c:v>1161.0610617846928</c:v>
                </c:pt>
                <c:pt idx="53">
                  <c:v>1161.0610617846928</c:v>
                </c:pt>
                <c:pt idx="54">
                  <c:v>1161.0610617846928</c:v>
                </c:pt>
                <c:pt idx="55">
                  <c:v>1161.0610617846928</c:v>
                </c:pt>
                <c:pt idx="56">
                  <c:v>1161.0610617846928</c:v>
                </c:pt>
                <c:pt idx="57">
                  <c:v>1161.0610617846928</c:v>
                </c:pt>
                <c:pt idx="58">
                  <c:v>1161.0610617846928</c:v>
                </c:pt>
                <c:pt idx="59">
                  <c:v>1161.0610617846928</c:v>
                </c:pt>
                <c:pt idx="60">
                  <c:v>1161.0610617846928</c:v>
                </c:pt>
                <c:pt idx="61">
                  <c:v>1161.0610617846928</c:v>
                </c:pt>
                <c:pt idx="62">
                  <c:v>1161.0610617846928</c:v>
                </c:pt>
                <c:pt idx="63">
                  <c:v>1161.0610617846928</c:v>
                </c:pt>
                <c:pt idx="64">
                  <c:v>1161.0610617846928</c:v>
                </c:pt>
                <c:pt idx="65">
                  <c:v>1161.0610617846928</c:v>
                </c:pt>
                <c:pt idx="66">
                  <c:v>1161.0610617846928</c:v>
                </c:pt>
                <c:pt idx="67">
                  <c:v>1161.0610617846928</c:v>
                </c:pt>
                <c:pt idx="68">
                  <c:v>1161.0610617846928</c:v>
                </c:pt>
                <c:pt idx="69">
                  <c:v>1161.0610617846928</c:v>
                </c:pt>
                <c:pt idx="70">
                  <c:v>1161.0610617846928</c:v>
                </c:pt>
              </c:numCache>
            </c:numRef>
          </c:val>
          <c:smooth val="0"/>
        </c:ser>
        <c:axId val="52106412"/>
        <c:axId val="66304525"/>
      </c:line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66304525"/>
        <c:crosses val="autoZero"/>
        <c:auto val="1"/>
        <c:lblOffset val="100"/>
        <c:tickLblSkip val="3"/>
        <c:noMultiLvlLbl val="0"/>
      </c:cat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5210641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925"/>
          <c:y val="0.4335"/>
          <c:w val="0.392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/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/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/>
            </c:numRef>
          </c:val>
          <c:smooth val="0"/>
        </c:ser>
        <c:ser>
          <c:idx val="11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/>
            </c:numRef>
          </c:val>
          <c:smooth val="0"/>
        </c:ser>
        <c:ser>
          <c:idx val="12"/>
          <c:order val="6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/>
            </c:numRef>
          </c:val>
          <c:smooth val="0"/>
        </c:ser>
        <c:ser>
          <c:idx val="13"/>
          <c:order val="7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/>
            </c:numRef>
          </c:val>
          <c:smooth val="0"/>
        </c:ser>
        <c:ser>
          <c:idx val="14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/>
            </c:numRef>
          </c:val>
          <c:smooth val="0"/>
        </c:ser>
        <c:ser>
          <c:idx val="1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/>
            </c:numRef>
          </c:val>
          <c:smooth val="0"/>
        </c:ser>
        <c:ser>
          <c:idx val="17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รายเดือนแม่ทา!$B$85:$M$85</c:f>
              <c:numCache/>
            </c:numRef>
          </c:val>
          <c:smooth val="0"/>
        </c:ser>
        <c:ser>
          <c:idx val="18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รายเดือนแม่ทา!$B$93:$M$93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รายเดือนแม่ทา!$B$87:$M$87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รายเดือนแม่ทา!$B$88:$M$88</c:f>
              <c:numCache/>
            </c:numRef>
          </c:val>
          <c:smooth val="0"/>
        </c:ser>
        <c:ser>
          <c:idx val="2"/>
          <c:order val="16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รายเดือนแม่ทา!$B$89:$M$89</c:f>
              <c:numCache/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98698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4"/>
  <sheetViews>
    <sheetView tabSelected="1" zoomScalePageLayoutView="0" workbookViewId="0" topLeftCell="A64">
      <selection activeCell="Q75" sqref="Q75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6" t="s">
        <v>23</v>
      </c>
      <c r="Q3" s="77"/>
      <c r="R3" s="77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$N$79</f>
        <v>1161.0610617846928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$N$79</f>
        <v>1161.0610617846928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1161.0610617846928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1161.0610617846928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1161.0610617846928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1161.0610617846928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1161.0610617846928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1161.0610617846928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1161.0610617846928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1161.0610617846928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1161.0610617846928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1161.0610617846928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1161.0610617846928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1161.0610617846928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1161.0610617846928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1161.0610617846928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1161.0610617846928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1161.0610617846928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1161.0610617846928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1161.0610617846928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1161.0610617846928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1161.0610617846928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1161.0610617846928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1161.0610617846928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1161.0610617846928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1161.0610617846928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1161.0610617846928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1161.0610617846928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1161.0610617846928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1161.0610617846928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1161.0610617846928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1161.0610617846928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1161.0610617846928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1161.0610617846928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1161.0610617846928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1161.0610617846928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1161.0610617846928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1161.0610617846928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1161.0610617846928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1161.0610617846928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1161.0610617846928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1161.0610617846928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1161.0610617846928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1161.0610617846928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1161.0610617846928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1161.0610617846928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1161.0610617846928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1161.0610617846928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1161.0610617846928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1161.0610617846928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1161.0610617846928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1161.0610617846928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1161.0610617846928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1161.0610617846928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1161.0610617846928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1161.0610617846928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1161.0610617846928</v>
      </c>
    </row>
    <row r="61" spans="1:17" s="2" customFormat="1" ht="15.75" customHeight="1">
      <c r="A61" s="20">
        <v>2552</v>
      </c>
      <c r="B61" s="50" t="s">
        <v>20</v>
      </c>
      <c r="C61" s="24">
        <v>189.8</v>
      </c>
      <c r="D61" s="50" t="s">
        <v>20</v>
      </c>
      <c r="E61" s="50" t="s">
        <v>20</v>
      </c>
      <c r="F61" s="50" t="s">
        <v>20</v>
      </c>
      <c r="G61" s="24">
        <v>268.1</v>
      </c>
      <c r="H61" s="24">
        <v>60.6</v>
      </c>
      <c r="I61" s="50" t="s">
        <v>20</v>
      </c>
      <c r="J61" s="50" t="s">
        <v>20</v>
      </c>
      <c r="K61" s="50">
        <v>65.6</v>
      </c>
      <c r="L61" s="50" t="s">
        <v>22</v>
      </c>
      <c r="M61" s="50" t="s">
        <v>22</v>
      </c>
      <c r="N61" s="32">
        <f>SUM(B61:M61)</f>
        <v>584.1</v>
      </c>
      <c r="O61" s="34">
        <v>28</v>
      </c>
      <c r="Q61" s="48">
        <f t="shared" si="0"/>
        <v>1161.0610617846928</v>
      </c>
    </row>
    <row r="62" spans="1:17" s="2" customFormat="1" ht="15.75" customHeight="1">
      <c r="A62" s="20">
        <v>2553</v>
      </c>
      <c r="B62" s="50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1161.0610617846928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1161.0610617846928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1161.0610617846928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1161.0610617846928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 aca="true" t="shared" si="1" ref="N66:N73">SUM(B66:M66)</f>
        <v>236</v>
      </c>
      <c r="O66" s="34">
        <v>15</v>
      </c>
      <c r="Q66" s="48">
        <f aca="true" t="shared" si="2" ref="Q66:Q74">$N$79</f>
        <v>1161.0610617846928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 t="shared" si="1"/>
        <v>542.4</v>
      </c>
      <c r="O67" s="34">
        <v>53</v>
      </c>
      <c r="Q67" s="48">
        <f t="shared" si="2"/>
        <v>1161.0610617846928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 t="shared" si="1"/>
        <v>1108.2</v>
      </c>
      <c r="O68" s="34">
        <v>75</v>
      </c>
      <c r="Q68" s="48">
        <f t="shared" si="2"/>
        <v>1161.0610617846928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 t="shared" si="1"/>
        <v>1487.3</v>
      </c>
      <c r="O69" s="34">
        <v>107</v>
      </c>
      <c r="Q69" s="48">
        <f t="shared" si="2"/>
        <v>1161.0610617846928</v>
      </c>
    </row>
    <row r="70" spans="1:17" s="2" customFormat="1" ht="15.75" customHeight="1">
      <c r="A70" s="20">
        <v>2561</v>
      </c>
      <c r="B70" s="24">
        <v>91.2</v>
      </c>
      <c r="C70" s="24">
        <v>159</v>
      </c>
      <c r="D70" s="24">
        <v>102.5</v>
      </c>
      <c r="E70" s="24">
        <v>172.2</v>
      </c>
      <c r="F70" s="24">
        <v>88.8</v>
      </c>
      <c r="G70" s="24">
        <v>41.6</v>
      </c>
      <c r="H70" s="24">
        <v>380.2</v>
      </c>
      <c r="I70" s="24">
        <v>26</v>
      </c>
      <c r="J70" s="24">
        <v>0</v>
      </c>
      <c r="K70" s="24">
        <v>48</v>
      </c>
      <c r="L70" s="24">
        <v>0</v>
      </c>
      <c r="M70" s="24">
        <v>0</v>
      </c>
      <c r="N70" s="32">
        <f t="shared" si="1"/>
        <v>1109.5</v>
      </c>
      <c r="O70" s="34">
        <v>97</v>
      </c>
      <c r="Q70" s="48">
        <f t="shared" si="2"/>
        <v>1161.0610617846928</v>
      </c>
    </row>
    <row r="71" spans="1:17" s="2" customFormat="1" ht="15.75" customHeight="1">
      <c r="A71" s="20">
        <v>2562</v>
      </c>
      <c r="B71" s="24">
        <v>5</v>
      </c>
      <c r="C71" s="24">
        <v>127.5</v>
      </c>
      <c r="D71" s="24">
        <v>137</v>
      </c>
      <c r="E71" s="24">
        <v>57</v>
      </c>
      <c r="F71" s="24">
        <v>231.3</v>
      </c>
      <c r="G71" s="24">
        <v>193.5</v>
      </c>
      <c r="H71" s="24">
        <v>76.7</v>
      </c>
      <c r="I71" s="24">
        <v>15</v>
      </c>
      <c r="J71" s="24">
        <v>29</v>
      </c>
      <c r="K71" s="24">
        <v>0</v>
      </c>
      <c r="L71" s="24">
        <v>0</v>
      </c>
      <c r="M71" s="24">
        <v>9.2</v>
      </c>
      <c r="N71" s="32">
        <f t="shared" si="1"/>
        <v>881.2</v>
      </c>
      <c r="O71" s="34">
        <v>70</v>
      </c>
      <c r="Q71" s="48">
        <f t="shared" si="2"/>
        <v>1161.0610617846928</v>
      </c>
    </row>
    <row r="72" spans="1:17" s="2" customFormat="1" ht="15.75" customHeight="1">
      <c r="A72" s="20">
        <v>2563</v>
      </c>
      <c r="B72" s="24">
        <v>93.5</v>
      </c>
      <c r="C72" s="24">
        <v>55</v>
      </c>
      <c r="D72" s="24">
        <v>300.4</v>
      </c>
      <c r="E72" s="24">
        <v>204.7</v>
      </c>
      <c r="F72" s="24">
        <v>344.2</v>
      </c>
      <c r="G72" s="24">
        <v>154.4</v>
      </c>
      <c r="H72" s="24">
        <v>134.3</v>
      </c>
      <c r="I72" s="24">
        <v>33.6</v>
      </c>
      <c r="J72" s="24">
        <v>0</v>
      </c>
      <c r="K72" s="24">
        <v>0.2</v>
      </c>
      <c r="L72" s="24">
        <v>10</v>
      </c>
      <c r="M72" s="24">
        <v>12</v>
      </c>
      <c r="N72" s="32">
        <f t="shared" si="1"/>
        <v>1342.3</v>
      </c>
      <c r="O72" s="34">
        <v>85</v>
      </c>
      <c r="Q72" s="48">
        <f t="shared" si="2"/>
        <v>1161.0610617846928</v>
      </c>
    </row>
    <row r="73" spans="1:17" s="2" customFormat="1" ht="15.75" customHeight="1">
      <c r="A73" s="20">
        <v>2564</v>
      </c>
      <c r="B73" s="24">
        <v>185.8</v>
      </c>
      <c r="C73" s="24">
        <v>269</v>
      </c>
      <c r="D73" s="24">
        <v>147.5</v>
      </c>
      <c r="E73" s="24">
        <v>205.2</v>
      </c>
      <c r="F73" s="24">
        <v>312</v>
      </c>
      <c r="G73" s="24">
        <v>282</v>
      </c>
      <c r="H73" s="24">
        <v>158.7</v>
      </c>
      <c r="I73" s="24">
        <v>0</v>
      </c>
      <c r="J73" s="24">
        <v>0</v>
      </c>
      <c r="K73" s="24">
        <v>10</v>
      </c>
      <c r="L73" s="24">
        <v>33</v>
      </c>
      <c r="M73" s="24">
        <v>104.4</v>
      </c>
      <c r="N73" s="32">
        <f t="shared" si="1"/>
        <v>1707.6000000000001</v>
      </c>
      <c r="O73" s="34">
        <v>96</v>
      </c>
      <c r="Q73" s="48">
        <f t="shared" si="2"/>
        <v>1161.0610617846928</v>
      </c>
    </row>
    <row r="74" spans="1:17" s="2" customFormat="1" ht="15.75" customHeight="1">
      <c r="A74" s="20">
        <v>2565</v>
      </c>
      <c r="B74" s="24">
        <v>128.8</v>
      </c>
      <c r="C74" s="24">
        <v>180.7</v>
      </c>
      <c r="D74" s="24">
        <v>74.9</v>
      </c>
      <c r="E74" s="24">
        <v>266.5</v>
      </c>
      <c r="F74" s="24">
        <v>369.2</v>
      </c>
      <c r="G74" s="24">
        <v>331</v>
      </c>
      <c r="H74" s="24">
        <v>114.39999999999999</v>
      </c>
      <c r="I74" s="24">
        <v>59.8</v>
      </c>
      <c r="J74" s="24">
        <v>61</v>
      </c>
      <c r="K74" s="24">
        <v>0</v>
      </c>
      <c r="L74" s="24">
        <v>2</v>
      </c>
      <c r="M74" s="24">
        <v>43.5</v>
      </c>
      <c r="N74" s="32">
        <f>SUM(B74:M74)</f>
        <v>1631.8</v>
      </c>
      <c r="O74" s="34">
        <v>103</v>
      </c>
      <c r="Q74" s="48">
        <f t="shared" si="2"/>
        <v>1161.0610617846928</v>
      </c>
    </row>
    <row r="75" spans="1:17" s="2" customFormat="1" ht="15.75" customHeight="1">
      <c r="A75" s="66">
        <v>2566</v>
      </c>
      <c r="B75" s="67">
        <v>0.5</v>
      </c>
      <c r="C75" s="67">
        <v>142.5</v>
      </c>
      <c r="D75" s="67">
        <v>230</v>
      </c>
      <c r="E75" s="67">
        <v>217</v>
      </c>
      <c r="F75" s="67">
        <v>151.9</v>
      </c>
      <c r="G75" s="67">
        <v>375.7</v>
      </c>
      <c r="H75" s="67">
        <v>172</v>
      </c>
      <c r="I75" s="67">
        <v>14</v>
      </c>
      <c r="J75" s="67">
        <v>0.5</v>
      </c>
      <c r="K75" s="67">
        <v>5</v>
      </c>
      <c r="L75" s="67">
        <v>0</v>
      </c>
      <c r="M75" s="67">
        <v>1</v>
      </c>
      <c r="N75" s="68">
        <f>SUM(B75:M75)</f>
        <v>1310.1</v>
      </c>
      <c r="O75" s="69">
        <v>76</v>
      </c>
      <c r="Q75" s="48"/>
    </row>
    <row r="76" spans="1:17" s="2" customFormat="1" ht="15.7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69"/>
      <c r="Q76" s="48"/>
    </row>
    <row r="77" spans="1:17" s="2" customFormat="1" ht="15.75" customHeight="1">
      <c r="A77" s="2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3"/>
      <c r="O77" s="52"/>
      <c r="Q77" s="48"/>
    </row>
    <row r="78" spans="1:15" s="2" customFormat="1" ht="15.75" customHeight="1">
      <c r="A78" s="26" t="s">
        <v>17</v>
      </c>
      <c r="B78" s="29">
        <f>MAX(B4:B75)</f>
        <v>233.5</v>
      </c>
      <c r="C78" s="29">
        <f aca="true" t="shared" si="3" ref="C78:M78">MAX(C4:C75)</f>
        <v>384.1</v>
      </c>
      <c r="D78" s="29">
        <f t="shared" si="3"/>
        <v>401.5</v>
      </c>
      <c r="E78" s="29">
        <f t="shared" si="3"/>
        <v>366</v>
      </c>
      <c r="F78" s="29">
        <f t="shared" si="3"/>
        <v>480.3</v>
      </c>
      <c r="G78" s="29">
        <f t="shared" si="3"/>
        <v>709.9</v>
      </c>
      <c r="H78" s="29">
        <f t="shared" si="3"/>
        <v>380.2</v>
      </c>
      <c r="I78" s="29">
        <f t="shared" si="3"/>
        <v>187.1</v>
      </c>
      <c r="J78" s="29">
        <f t="shared" si="3"/>
        <v>68.3</v>
      </c>
      <c r="K78" s="29">
        <f t="shared" si="3"/>
        <v>190.2</v>
      </c>
      <c r="L78" s="29">
        <f>MAX(L4:L75)</f>
        <v>67.8</v>
      </c>
      <c r="M78" s="29">
        <f t="shared" si="3"/>
        <v>104.4</v>
      </c>
      <c r="N78" s="29">
        <f>MAX(N4:N75)</f>
        <v>2179.5</v>
      </c>
      <c r="O78" s="63">
        <f>MAX(O4:O75)</f>
        <v>147</v>
      </c>
    </row>
    <row r="79" spans="1:15" s="2" customFormat="1" ht="15.75" customHeight="1">
      <c r="A79" s="27" t="s">
        <v>18</v>
      </c>
      <c r="B79" s="30">
        <f>AVERAGE(B4:B75)</f>
        <v>63.423088235294124</v>
      </c>
      <c r="C79" s="30">
        <f>AVERAGE(C4:C75)</f>
        <v>170.60000000000005</v>
      </c>
      <c r="D79" s="30">
        <f aca="true" t="shared" si="4" ref="C79:M79">AVERAGE(D4:D75)</f>
        <v>147.5742424242424</v>
      </c>
      <c r="E79" s="30">
        <f t="shared" si="4"/>
        <v>156.48059701492545</v>
      </c>
      <c r="F79" s="30">
        <f t="shared" si="4"/>
        <v>207.22500000000002</v>
      </c>
      <c r="G79" s="30">
        <f t="shared" si="4"/>
        <v>216.97142857142856</v>
      </c>
      <c r="H79" s="30">
        <f t="shared" si="4"/>
        <v>127.96521739130438</v>
      </c>
      <c r="I79" s="30">
        <f t="shared" si="4"/>
        <v>28.072058823529407</v>
      </c>
      <c r="J79" s="30">
        <f t="shared" si="4"/>
        <v>8.51323529411765</v>
      </c>
      <c r="K79" s="30">
        <f t="shared" si="4"/>
        <v>8.245588235294118</v>
      </c>
      <c r="L79" s="30">
        <f t="shared" si="4"/>
        <v>6.229411764705882</v>
      </c>
      <c r="M79" s="30">
        <f t="shared" si="4"/>
        <v>19.76119402985075</v>
      </c>
      <c r="N79" s="30">
        <f>SUM(B79:M79)</f>
        <v>1161.0610617846928</v>
      </c>
      <c r="O79" s="64">
        <f>AVERAGE(O4:O75)</f>
        <v>78.52173913043478</v>
      </c>
    </row>
    <row r="80" spans="1:18" s="2" customFormat="1" ht="15.75" customHeight="1">
      <c r="A80" s="28" t="s">
        <v>19</v>
      </c>
      <c r="B80" s="31">
        <f>MIN(B4:B75)</f>
        <v>0</v>
      </c>
      <c r="C80" s="31">
        <f aca="true" t="shared" si="5" ref="C80:M80">MIN(C4:C75)</f>
        <v>24.9</v>
      </c>
      <c r="D80" s="31">
        <f t="shared" si="5"/>
        <v>4.5</v>
      </c>
      <c r="E80" s="31">
        <f t="shared" si="5"/>
        <v>48</v>
      </c>
      <c r="F80" s="31">
        <f t="shared" si="5"/>
        <v>70.9</v>
      </c>
      <c r="G80" s="31">
        <f t="shared" si="5"/>
        <v>41.6</v>
      </c>
      <c r="H80" s="31">
        <f t="shared" si="5"/>
        <v>22.6</v>
      </c>
      <c r="I80" s="31">
        <f t="shared" si="5"/>
        <v>0</v>
      </c>
      <c r="J80" s="31">
        <f t="shared" si="5"/>
        <v>0</v>
      </c>
      <c r="K80" s="31">
        <f t="shared" si="5"/>
        <v>0</v>
      </c>
      <c r="L80" s="31">
        <f t="shared" si="5"/>
        <v>0</v>
      </c>
      <c r="M80" s="31">
        <f t="shared" si="5"/>
        <v>0</v>
      </c>
      <c r="N80" s="31">
        <f>MIN(N4:N75)</f>
        <v>236</v>
      </c>
      <c r="O80" s="65">
        <f>MIN(O4:O75)</f>
        <v>15</v>
      </c>
      <c r="R80" s="47"/>
    </row>
    <row r="81" spans="1:15" s="2" customFormat="1" ht="1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1:15" s="2" customFormat="1" ht="23.25" customHeight="1">
      <c r="A82" s="9"/>
      <c r="B82" s="10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2"/>
      <c r="O82" s="9"/>
    </row>
    <row r="83" spans="1:1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17.25" customHeight="1">
      <c r="A84" s="4" t="s">
        <v>1</v>
      </c>
    </row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3">
    <mergeCell ref="A2:O2"/>
    <mergeCell ref="A81:O81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zoomScalePageLayoutView="0" workbookViewId="0" topLeftCell="A70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55">
        <v>19.5</v>
      </c>
      <c r="C18" s="55">
        <v>150.2</v>
      </c>
      <c r="D18" s="55">
        <v>217.5</v>
      </c>
      <c r="E18" s="55">
        <v>95.4</v>
      </c>
      <c r="F18" s="55">
        <v>173.1</v>
      </c>
      <c r="G18" s="55">
        <v>286.4</v>
      </c>
      <c r="H18" s="55">
        <v>158.4</v>
      </c>
      <c r="I18" s="55">
        <v>70.2</v>
      </c>
      <c r="J18" s="55">
        <v>0</v>
      </c>
      <c r="K18" s="55">
        <v>10</v>
      </c>
      <c r="L18" s="55">
        <v>0</v>
      </c>
      <c r="M18" s="55">
        <v>0</v>
      </c>
      <c r="N18" s="58">
        <v>1180.7</v>
      </c>
      <c r="O18" s="40">
        <v>59</v>
      </c>
      <c r="R18" s="46">
        <f>$N$93</f>
        <v>1161.0610617846928</v>
      </c>
    </row>
    <row r="19" spans="1:18" ht="12" customHeight="1">
      <c r="A19" s="39">
        <v>2496</v>
      </c>
      <c r="B19" s="55">
        <v>151</v>
      </c>
      <c r="C19" s="55" t="s">
        <v>20</v>
      </c>
      <c r="D19" s="55" t="s">
        <v>20</v>
      </c>
      <c r="E19" s="55" t="s">
        <v>20</v>
      </c>
      <c r="F19" s="55" t="s">
        <v>20</v>
      </c>
      <c r="G19" s="55">
        <v>296</v>
      </c>
      <c r="H19" s="55">
        <v>72.6</v>
      </c>
      <c r="I19" s="55">
        <v>0</v>
      </c>
      <c r="J19" s="55">
        <v>0</v>
      </c>
      <c r="K19" s="55">
        <v>0</v>
      </c>
      <c r="L19" s="55">
        <v>0</v>
      </c>
      <c r="M19" s="55">
        <v>54</v>
      </c>
      <c r="N19" s="58" t="s">
        <v>20</v>
      </c>
      <c r="O19" s="40" t="s">
        <v>20</v>
      </c>
      <c r="R19" s="46">
        <f aca="true" t="shared" si="0" ref="R19:R88">$N$93</f>
        <v>1161.0610617846928</v>
      </c>
    </row>
    <row r="20" spans="1:18" ht="12" customHeight="1">
      <c r="A20" s="39">
        <v>2497</v>
      </c>
      <c r="B20" s="55">
        <v>54</v>
      </c>
      <c r="C20" s="55">
        <v>384.1</v>
      </c>
      <c r="D20" s="55">
        <v>72</v>
      </c>
      <c r="E20" s="55">
        <v>80.4</v>
      </c>
      <c r="F20" s="55">
        <v>225.9</v>
      </c>
      <c r="G20" s="55">
        <v>155.4</v>
      </c>
      <c r="H20" s="55">
        <v>237.7</v>
      </c>
      <c r="I20" s="55">
        <v>0</v>
      </c>
      <c r="J20" s="55">
        <v>4.4</v>
      </c>
      <c r="K20" s="55">
        <v>0</v>
      </c>
      <c r="L20" s="55">
        <v>14.3</v>
      </c>
      <c r="M20" s="55">
        <v>54</v>
      </c>
      <c r="N20" s="58">
        <v>1282.2</v>
      </c>
      <c r="O20" s="40">
        <v>64</v>
      </c>
      <c r="R20" s="46">
        <f t="shared" si="0"/>
        <v>1161.0610617846928</v>
      </c>
    </row>
    <row r="21" spans="1:18" ht="12" customHeight="1">
      <c r="A21" s="39">
        <v>2498</v>
      </c>
      <c r="B21" s="55">
        <v>128</v>
      </c>
      <c r="C21" s="55">
        <v>99.1</v>
      </c>
      <c r="D21" s="55">
        <v>238.6</v>
      </c>
      <c r="E21" s="55">
        <v>48</v>
      </c>
      <c r="F21" s="55">
        <v>261.8</v>
      </c>
      <c r="G21" s="55">
        <v>215</v>
      </c>
      <c r="H21" s="55">
        <v>127.2</v>
      </c>
      <c r="I21" s="55">
        <v>12.6</v>
      </c>
      <c r="J21" s="55">
        <v>0</v>
      </c>
      <c r="K21" s="55">
        <v>0</v>
      </c>
      <c r="L21" s="55">
        <v>24</v>
      </c>
      <c r="M21" s="55">
        <v>0</v>
      </c>
      <c r="N21" s="58">
        <v>1154.3</v>
      </c>
      <c r="O21" s="40">
        <v>58</v>
      </c>
      <c r="R21" s="46">
        <f t="shared" si="0"/>
        <v>1161.0610617846928</v>
      </c>
    </row>
    <row r="22" spans="1:18" ht="12" customHeight="1">
      <c r="A22" s="39">
        <v>2499</v>
      </c>
      <c r="B22" s="55">
        <v>60</v>
      </c>
      <c r="C22" s="55">
        <v>263.2</v>
      </c>
      <c r="D22" s="55">
        <v>112.3</v>
      </c>
      <c r="E22" s="55">
        <v>298.5</v>
      </c>
      <c r="F22" s="55">
        <v>171.5</v>
      </c>
      <c r="G22" s="55">
        <v>333.1</v>
      </c>
      <c r="H22" s="55">
        <v>146.4</v>
      </c>
      <c r="I22" s="55">
        <v>9.6</v>
      </c>
      <c r="J22" s="55">
        <v>0</v>
      </c>
      <c r="K22" s="55">
        <v>0</v>
      </c>
      <c r="L22" s="55">
        <v>8</v>
      </c>
      <c r="M22" s="55">
        <v>0</v>
      </c>
      <c r="N22" s="58">
        <v>1402.6</v>
      </c>
      <c r="O22" s="40">
        <v>71</v>
      </c>
      <c r="R22" s="46">
        <f t="shared" si="0"/>
        <v>1161.0610617846928</v>
      </c>
    </row>
    <row r="23" spans="1:18" ht="12" customHeight="1">
      <c r="A23" s="39">
        <v>2500</v>
      </c>
      <c r="B23" s="55">
        <v>137.9</v>
      </c>
      <c r="C23" s="55">
        <v>84</v>
      </c>
      <c r="D23" s="55">
        <v>128.2</v>
      </c>
      <c r="E23" s="55">
        <v>180.5</v>
      </c>
      <c r="F23" s="55">
        <v>223.7</v>
      </c>
      <c r="G23" s="55">
        <v>243.1</v>
      </c>
      <c r="H23" s="55" t="s">
        <v>20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8">
        <v>997.4</v>
      </c>
      <c r="O23" s="40" t="s">
        <v>20</v>
      </c>
      <c r="R23" s="46">
        <f t="shared" si="0"/>
        <v>1161.0610617846928</v>
      </c>
    </row>
    <row r="24" spans="1:18" ht="12" customHeight="1">
      <c r="A24" s="39">
        <v>2501</v>
      </c>
      <c r="B24" s="55">
        <v>0</v>
      </c>
      <c r="C24" s="55">
        <v>169.5</v>
      </c>
      <c r="D24" s="55">
        <v>401.5</v>
      </c>
      <c r="E24" s="55">
        <v>362</v>
      </c>
      <c r="F24" s="55">
        <v>460.2</v>
      </c>
      <c r="G24" s="55">
        <v>709.9</v>
      </c>
      <c r="H24" s="55">
        <v>75.6</v>
      </c>
      <c r="I24" s="55">
        <v>0</v>
      </c>
      <c r="J24" s="55">
        <v>0</v>
      </c>
      <c r="K24" s="55">
        <v>0.4</v>
      </c>
      <c r="L24" s="55">
        <v>0</v>
      </c>
      <c r="M24" s="55">
        <v>0.4</v>
      </c>
      <c r="N24" s="58">
        <v>2179.5</v>
      </c>
      <c r="O24" s="40">
        <v>81</v>
      </c>
      <c r="R24" s="46">
        <f t="shared" si="0"/>
        <v>1161.0610617846928</v>
      </c>
    </row>
    <row r="25" spans="1:18" ht="12" customHeight="1">
      <c r="A25" s="39">
        <v>2502</v>
      </c>
      <c r="B25" s="55">
        <v>0.8</v>
      </c>
      <c r="C25" s="55" t="s">
        <v>20</v>
      </c>
      <c r="D25" s="55" t="s">
        <v>20</v>
      </c>
      <c r="E25" s="55" t="s">
        <v>20</v>
      </c>
      <c r="F25" s="55">
        <v>107.6</v>
      </c>
      <c r="G25" s="55">
        <v>111.7</v>
      </c>
      <c r="H25" s="55">
        <v>73.2</v>
      </c>
      <c r="I25" s="55">
        <v>14</v>
      </c>
      <c r="J25" s="55">
        <v>0</v>
      </c>
      <c r="K25" s="55">
        <v>0</v>
      </c>
      <c r="L25" s="55">
        <v>0</v>
      </c>
      <c r="M25" s="55">
        <v>0</v>
      </c>
      <c r="N25" s="58" t="s">
        <v>20</v>
      </c>
      <c r="O25" s="40">
        <v>115</v>
      </c>
      <c r="R25" s="46">
        <f t="shared" si="0"/>
        <v>1161.0610617846928</v>
      </c>
    </row>
    <row r="26" spans="1:18" ht="12" customHeight="1">
      <c r="A26" s="39">
        <v>2503</v>
      </c>
      <c r="B26" s="55">
        <v>0</v>
      </c>
      <c r="C26" s="55">
        <v>53</v>
      </c>
      <c r="D26" s="55" t="s">
        <v>20</v>
      </c>
      <c r="E26" s="55">
        <v>269.8</v>
      </c>
      <c r="F26" s="55">
        <v>161.3</v>
      </c>
      <c r="G26" s="55">
        <v>200.2</v>
      </c>
      <c r="H26" s="55">
        <v>121</v>
      </c>
      <c r="I26" s="55">
        <v>37.1</v>
      </c>
      <c r="J26" s="55">
        <v>36.1</v>
      </c>
      <c r="K26" s="55">
        <v>0</v>
      </c>
      <c r="L26" s="55">
        <v>4.2</v>
      </c>
      <c r="M26" s="55">
        <v>57.5</v>
      </c>
      <c r="N26" s="58">
        <v>940.2</v>
      </c>
      <c r="O26" s="40">
        <v>76</v>
      </c>
      <c r="R26" s="46">
        <f t="shared" si="0"/>
        <v>1161.0610617846928</v>
      </c>
    </row>
    <row r="27" spans="1:18" ht="12" customHeight="1">
      <c r="A27" s="39">
        <v>2504</v>
      </c>
      <c r="B27" s="55">
        <v>38.1</v>
      </c>
      <c r="C27" s="55">
        <v>218.9</v>
      </c>
      <c r="D27" s="55">
        <v>146.4</v>
      </c>
      <c r="E27" s="55">
        <v>110.3</v>
      </c>
      <c r="F27" s="55">
        <v>288.6</v>
      </c>
      <c r="G27" s="55">
        <v>329.6</v>
      </c>
      <c r="H27" s="55">
        <v>88.9</v>
      </c>
      <c r="I27" s="55">
        <v>0</v>
      </c>
      <c r="J27" s="55">
        <v>62.4</v>
      </c>
      <c r="K27" s="55">
        <v>0</v>
      </c>
      <c r="L27" s="55">
        <v>0</v>
      </c>
      <c r="M27" s="55">
        <v>4.5</v>
      </c>
      <c r="N27" s="58">
        <v>1287.7</v>
      </c>
      <c r="O27" s="40">
        <v>81</v>
      </c>
      <c r="R27" s="46">
        <f t="shared" si="0"/>
        <v>1161.0610617846928</v>
      </c>
    </row>
    <row r="28" spans="1:18" ht="12" customHeight="1">
      <c r="A28" s="39">
        <v>2505</v>
      </c>
      <c r="B28" s="55">
        <v>48.1</v>
      </c>
      <c r="C28" s="55">
        <v>108</v>
      </c>
      <c r="D28" s="55">
        <v>104.9</v>
      </c>
      <c r="E28" s="55">
        <v>115.3</v>
      </c>
      <c r="F28" s="55">
        <v>311.7</v>
      </c>
      <c r="G28" s="55">
        <v>229.4</v>
      </c>
      <c r="H28" s="55">
        <v>256.6</v>
      </c>
      <c r="I28" s="55">
        <v>0</v>
      </c>
      <c r="J28" s="55">
        <v>0.3</v>
      </c>
      <c r="K28" s="55">
        <v>0</v>
      </c>
      <c r="L28" s="55">
        <v>20.1</v>
      </c>
      <c r="M28" s="55">
        <v>5.9</v>
      </c>
      <c r="N28" s="58">
        <v>1200.3</v>
      </c>
      <c r="O28" s="40">
        <v>81</v>
      </c>
      <c r="R28" s="46">
        <f t="shared" si="0"/>
        <v>1161.0610617846928</v>
      </c>
    </row>
    <row r="29" spans="1:18" ht="12" customHeight="1">
      <c r="A29" s="39">
        <v>2506</v>
      </c>
      <c r="B29" s="55">
        <v>78.5</v>
      </c>
      <c r="C29" s="55">
        <v>67.1</v>
      </c>
      <c r="D29" s="55">
        <v>250.3</v>
      </c>
      <c r="E29" s="55">
        <v>97.3</v>
      </c>
      <c r="F29" s="55">
        <v>318.2</v>
      </c>
      <c r="G29" s="55">
        <v>221.2</v>
      </c>
      <c r="H29" s="55">
        <v>173.1</v>
      </c>
      <c r="I29" s="55">
        <v>116.4</v>
      </c>
      <c r="J29" s="55">
        <v>6.1</v>
      </c>
      <c r="K29" s="55">
        <v>0</v>
      </c>
      <c r="L29" s="55">
        <v>36.7</v>
      </c>
      <c r="M29" s="55">
        <v>0</v>
      </c>
      <c r="N29" s="58">
        <v>1364.9</v>
      </c>
      <c r="O29" s="40">
        <v>92</v>
      </c>
      <c r="R29" s="46">
        <f t="shared" si="0"/>
        <v>1161.0610617846928</v>
      </c>
    </row>
    <row r="30" spans="1:18" ht="12" customHeight="1">
      <c r="A30" s="39">
        <v>2507</v>
      </c>
      <c r="B30" s="55">
        <v>40.9</v>
      </c>
      <c r="C30" s="55">
        <v>269.4</v>
      </c>
      <c r="D30" s="55">
        <v>204.7</v>
      </c>
      <c r="E30" s="55">
        <v>146.8</v>
      </c>
      <c r="F30" s="55">
        <v>116.8</v>
      </c>
      <c r="G30" s="55">
        <v>352.7</v>
      </c>
      <c r="H30" s="55">
        <v>94.7</v>
      </c>
      <c r="I30" s="55">
        <v>8.4</v>
      </c>
      <c r="J30" s="55">
        <v>0</v>
      </c>
      <c r="K30" s="55">
        <v>0</v>
      </c>
      <c r="L30" s="55">
        <v>11.9</v>
      </c>
      <c r="M30" s="55">
        <v>4.1</v>
      </c>
      <c r="N30" s="58">
        <v>1250.4</v>
      </c>
      <c r="O30" s="40">
        <v>87</v>
      </c>
      <c r="R30" s="46">
        <f t="shared" si="0"/>
        <v>1161.0610617846928</v>
      </c>
    </row>
    <row r="31" spans="1:18" ht="12" customHeight="1">
      <c r="A31" s="39">
        <v>2508</v>
      </c>
      <c r="B31" s="55">
        <v>4.2</v>
      </c>
      <c r="C31" s="55">
        <v>107.9</v>
      </c>
      <c r="D31" s="55">
        <v>137</v>
      </c>
      <c r="E31" s="55">
        <v>128.4</v>
      </c>
      <c r="F31" s="55">
        <v>249</v>
      </c>
      <c r="G31" s="55">
        <v>129</v>
      </c>
      <c r="H31" s="55">
        <v>149.6</v>
      </c>
      <c r="I31" s="55">
        <v>70.5</v>
      </c>
      <c r="J31" s="55">
        <v>0</v>
      </c>
      <c r="K31" s="55">
        <v>23.2</v>
      </c>
      <c r="L31" s="55">
        <v>0</v>
      </c>
      <c r="M31" s="55">
        <v>33.5</v>
      </c>
      <c r="N31" s="58">
        <v>1032.3</v>
      </c>
      <c r="O31" s="40">
        <v>83</v>
      </c>
      <c r="R31" s="46">
        <f t="shared" si="0"/>
        <v>1161.0610617846928</v>
      </c>
    </row>
    <row r="32" spans="1:18" ht="12" customHeight="1">
      <c r="A32" s="39">
        <v>2509</v>
      </c>
      <c r="B32" s="55">
        <v>0</v>
      </c>
      <c r="C32" s="55">
        <v>329.9</v>
      </c>
      <c r="D32" s="55">
        <v>71.5</v>
      </c>
      <c r="E32" s="55">
        <v>53.4</v>
      </c>
      <c r="F32" s="55">
        <v>291.1</v>
      </c>
      <c r="G32" s="55">
        <v>204.5</v>
      </c>
      <c r="H32" s="55">
        <v>107.1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8">
        <v>1057.5</v>
      </c>
      <c r="O32" s="40">
        <v>76</v>
      </c>
      <c r="R32" s="46">
        <f t="shared" si="0"/>
        <v>1161.0610617846928</v>
      </c>
    </row>
    <row r="33" spans="1:18" ht="12" customHeight="1">
      <c r="A33" s="39">
        <v>2510</v>
      </c>
      <c r="B33" s="55">
        <v>88.5</v>
      </c>
      <c r="C33" s="55">
        <v>269.9</v>
      </c>
      <c r="D33" s="55">
        <v>129.2</v>
      </c>
      <c r="E33" s="55">
        <v>211.9</v>
      </c>
      <c r="F33" s="55">
        <v>135.8</v>
      </c>
      <c r="G33" s="55">
        <v>240.5</v>
      </c>
      <c r="H33" s="55">
        <v>32</v>
      </c>
      <c r="I33" s="55">
        <v>38.3</v>
      </c>
      <c r="J33" s="55">
        <v>0</v>
      </c>
      <c r="K33" s="55">
        <v>7.9</v>
      </c>
      <c r="L33" s="55">
        <v>0</v>
      </c>
      <c r="M33" s="55">
        <v>0</v>
      </c>
      <c r="N33" s="58">
        <v>1154</v>
      </c>
      <c r="O33" s="40">
        <v>74</v>
      </c>
      <c r="R33" s="46">
        <f t="shared" si="0"/>
        <v>1161.0610617846928</v>
      </c>
    </row>
    <row r="34" spans="1:18" ht="12" customHeight="1">
      <c r="A34" s="39">
        <v>2511</v>
      </c>
      <c r="B34" s="55">
        <v>196.2</v>
      </c>
      <c r="C34" s="55">
        <v>147.5</v>
      </c>
      <c r="D34" s="55">
        <v>203.1</v>
      </c>
      <c r="E34" s="55">
        <v>100.7</v>
      </c>
      <c r="F34" s="55">
        <v>185</v>
      </c>
      <c r="G34" s="55">
        <v>126.7</v>
      </c>
      <c r="H34" s="55">
        <v>54.2</v>
      </c>
      <c r="I34" s="55">
        <v>1.3</v>
      </c>
      <c r="J34" s="55">
        <v>0</v>
      </c>
      <c r="K34" s="55">
        <v>8.5</v>
      </c>
      <c r="L34" s="55">
        <v>0</v>
      </c>
      <c r="M34" s="55">
        <v>0</v>
      </c>
      <c r="N34" s="58">
        <v>1023.2</v>
      </c>
      <c r="O34" s="40">
        <v>75</v>
      </c>
      <c r="R34" s="46">
        <f t="shared" si="0"/>
        <v>1161.0610617846928</v>
      </c>
    </row>
    <row r="35" spans="1:18" ht="12" customHeight="1">
      <c r="A35" s="39">
        <v>2512</v>
      </c>
      <c r="B35" s="55">
        <v>87.5</v>
      </c>
      <c r="C35" s="55">
        <v>253.8</v>
      </c>
      <c r="D35" s="55">
        <v>197.8</v>
      </c>
      <c r="E35" s="55">
        <v>65.5</v>
      </c>
      <c r="F35" s="55">
        <v>282.7</v>
      </c>
      <c r="G35" s="55">
        <v>207.6</v>
      </c>
      <c r="H35" s="55">
        <v>89.9</v>
      </c>
      <c r="I35" s="55">
        <v>0</v>
      </c>
      <c r="J35" s="55">
        <v>50.8</v>
      </c>
      <c r="K35" s="55">
        <v>0</v>
      </c>
      <c r="L35" s="55">
        <v>0</v>
      </c>
      <c r="M35" s="55">
        <v>60.5</v>
      </c>
      <c r="N35" s="58">
        <v>1296.1</v>
      </c>
      <c r="O35" s="40">
        <v>67</v>
      </c>
      <c r="R35" s="46">
        <f t="shared" si="0"/>
        <v>1161.0610617846928</v>
      </c>
    </row>
    <row r="36" spans="1:18" ht="12" customHeight="1">
      <c r="A36" s="39">
        <v>2513</v>
      </c>
      <c r="B36" s="55">
        <v>78.8</v>
      </c>
      <c r="C36" s="55">
        <v>328.7</v>
      </c>
      <c r="D36" s="55">
        <v>200.8</v>
      </c>
      <c r="E36" s="55">
        <v>123.5</v>
      </c>
      <c r="F36" s="55">
        <v>243.2</v>
      </c>
      <c r="G36" s="55">
        <v>152</v>
      </c>
      <c r="H36" s="55">
        <v>141.1</v>
      </c>
      <c r="I36" s="55">
        <v>8.8</v>
      </c>
      <c r="J36" s="55">
        <v>13.5</v>
      </c>
      <c r="K36" s="55">
        <v>0</v>
      </c>
      <c r="L36" s="55">
        <v>0</v>
      </c>
      <c r="M36" s="55">
        <v>45.4</v>
      </c>
      <c r="N36" s="58">
        <v>1335.8</v>
      </c>
      <c r="O36" s="40">
        <v>99</v>
      </c>
      <c r="R36" s="46">
        <f t="shared" si="0"/>
        <v>1161.0610617846928</v>
      </c>
    </row>
    <row r="37" spans="1:18" ht="12" customHeight="1">
      <c r="A37" s="39">
        <v>2514</v>
      </c>
      <c r="B37" s="55">
        <v>25.3</v>
      </c>
      <c r="C37" s="55">
        <v>112.1</v>
      </c>
      <c r="D37" s="55">
        <v>136.5</v>
      </c>
      <c r="E37" s="55">
        <v>272.3</v>
      </c>
      <c r="F37" s="55">
        <v>223.4</v>
      </c>
      <c r="G37" s="55">
        <v>170.6</v>
      </c>
      <c r="H37" s="55">
        <v>114.8</v>
      </c>
      <c r="I37" s="55">
        <v>0</v>
      </c>
      <c r="J37" s="55">
        <v>9.1</v>
      </c>
      <c r="K37" s="55">
        <v>0</v>
      </c>
      <c r="L37" s="55">
        <v>0</v>
      </c>
      <c r="M37" s="55">
        <v>12.7</v>
      </c>
      <c r="N37" s="58">
        <v>1076.8</v>
      </c>
      <c r="O37" s="40">
        <v>67</v>
      </c>
      <c r="R37" s="46">
        <f t="shared" si="0"/>
        <v>1161.0610617846928</v>
      </c>
    </row>
    <row r="38" spans="1:18" ht="12" customHeight="1">
      <c r="A38" s="39">
        <v>2515</v>
      </c>
      <c r="B38" s="55">
        <v>202.4</v>
      </c>
      <c r="C38" s="55">
        <v>28.2</v>
      </c>
      <c r="D38" s="55">
        <v>223.2</v>
      </c>
      <c r="E38" s="55">
        <v>103.4</v>
      </c>
      <c r="F38" s="55">
        <v>225.7</v>
      </c>
      <c r="G38" s="55">
        <v>177.8</v>
      </c>
      <c r="H38" s="55">
        <v>68.8</v>
      </c>
      <c r="I38" s="55">
        <v>187.1</v>
      </c>
      <c r="J38" s="55">
        <v>15.5</v>
      </c>
      <c r="K38" s="55">
        <v>0</v>
      </c>
      <c r="L38" s="55">
        <v>0</v>
      </c>
      <c r="M38" s="55">
        <v>39.1</v>
      </c>
      <c r="N38" s="58">
        <v>1271.2</v>
      </c>
      <c r="O38" s="40">
        <v>68</v>
      </c>
      <c r="R38" s="46">
        <f t="shared" si="0"/>
        <v>1161.0610617846928</v>
      </c>
    </row>
    <row r="39" spans="1:18" ht="12" customHeight="1">
      <c r="A39" s="39">
        <v>2516</v>
      </c>
      <c r="B39" s="55">
        <v>18.1</v>
      </c>
      <c r="C39" s="55">
        <v>49.8</v>
      </c>
      <c r="D39" s="55">
        <v>57.7</v>
      </c>
      <c r="E39" s="55">
        <v>104.7</v>
      </c>
      <c r="F39" s="55">
        <v>211.3</v>
      </c>
      <c r="G39" s="55">
        <v>196</v>
      </c>
      <c r="H39" s="55">
        <v>90.3</v>
      </c>
      <c r="I39" s="55">
        <v>38.9</v>
      </c>
      <c r="J39" s="55">
        <v>0</v>
      </c>
      <c r="K39" s="55">
        <v>0</v>
      </c>
      <c r="L39" s="55">
        <v>0</v>
      </c>
      <c r="M39" s="55">
        <v>90.1</v>
      </c>
      <c r="N39" s="58">
        <v>856.9</v>
      </c>
      <c r="O39" s="40">
        <v>67</v>
      </c>
      <c r="R39" s="46">
        <f t="shared" si="0"/>
        <v>1161.0610617846928</v>
      </c>
    </row>
    <row r="40" spans="1:18" ht="12" customHeight="1">
      <c r="A40" s="39">
        <v>2517</v>
      </c>
      <c r="B40" s="55">
        <v>132.1</v>
      </c>
      <c r="C40" s="55">
        <v>101.9</v>
      </c>
      <c r="D40" s="55">
        <v>41</v>
      </c>
      <c r="E40" s="55">
        <v>101.3</v>
      </c>
      <c r="F40" s="55">
        <v>70.9</v>
      </c>
      <c r="G40" s="55">
        <v>270.1</v>
      </c>
      <c r="H40" s="55">
        <v>104.5</v>
      </c>
      <c r="I40" s="55">
        <v>77.6</v>
      </c>
      <c r="J40" s="55">
        <v>0</v>
      </c>
      <c r="K40" s="55">
        <v>190.2</v>
      </c>
      <c r="L40" s="55">
        <v>0</v>
      </c>
      <c r="M40" s="55">
        <v>16.2</v>
      </c>
      <c r="N40" s="58">
        <v>1105.8</v>
      </c>
      <c r="O40" s="40">
        <v>71</v>
      </c>
      <c r="R40" s="46">
        <f t="shared" si="0"/>
        <v>1161.0610617846928</v>
      </c>
    </row>
    <row r="41" spans="1:18" ht="12" customHeight="1">
      <c r="A41" s="39">
        <v>2518</v>
      </c>
      <c r="B41" s="55">
        <v>21.1</v>
      </c>
      <c r="C41" s="55">
        <v>134.8</v>
      </c>
      <c r="D41" s="55">
        <v>165</v>
      </c>
      <c r="E41" s="55">
        <v>168.4</v>
      </c>
      <c r="F41" s="55">
        <v>273.2</v>
      </c>
      <c r="G41" s="55">
        <v>192.5</v>
      </c>
      <c r="H41" s="55">
        <v>327.8</v>
      </c>
      <c r="I41" s="55">
        <v>47.6</v>
      </c>
      <c r="J41" s="55">
        <v>10</v>
      </c>
      <c r="K41" s="55">
        <v>0</v>
      </c>
      <c r="L41" s="55">
        <v>0</v>
      </c>
      <c r="M41" s="55">
        <v>0</v>
      </c>
      <c r="N41" s="58">
        <v>1340.4</v>
      </c>
      <c r="O41" s="40">
        <v>81</v>
      </c>
      <c r="R41" s="46">
        <f t="shared" si="0"/>
        <v>1161.0610617846928</v>
      </c>
    </row>
    <row r="42" spans="1:18" ht="12" customHeight="1">
      <c r="A42" s="39">
        <v>2519</v>
      </c>
      <c r="B42" s="55">
        <v>46.9</v>
      </c>
      <c r="C42" s="55">
        <v>82.2</v>
      </c>
      <c r="D42" s="55">
        <v>34.3</v>
      </c>
      <c r="E42" s="55">
        <v>111.5</v>
      </c>
      <c r="F42" s="55">
        <v>184.9</v>
      </c>
      <c r="G42" s="55">
        <v>72</v>
      </c>
      <c r="H42" s="55">
        <v>225.2</v>
      </c>
      <c r="I42" s="55">
        <v>21</v>
      </c>
      <c r="J42" s="55">
        <v>15.3</v>
      </c>
      <c r="K42" s="55">
        <v>70</v>
      </c>
      <c r="L42" s="55">
        <v>0</v>
      </c>
      <c r="M42" s="55">
        <v>6.2</v>
      </c>
      <c r="N42" s="58">
        <v>869.5</v>
      </c>
      <c r="O42" s="40">
        <v>83</v>
      </c>
      <c r="R42" s="46">
        <f t="shared" si="0"/>
        <v>1161.0610617846928</v>
      </c>
    </row>
    <row r="43" spans="1:18" ht="12" customHeight="1">
      <c r="A43" s="39">
        <v>2520</v>
      </c>
      <c r="B43" s="55">
        <v>39.3</v>
      </c>
      <c r="C43" s="55">
        <v>181.2</v>
      </c>
      <c r="D43" s="55">
        <v>48.1</v>
      </c>
      <c r="E43" s="55">
        <v>196.4</v>
      </c>
      <c r="F43" s="55">
        <v>228.5</v>
      </c>
      <c r="G43" s="55">
        <v>325.6</v>
      </c>
      <c r="H43" s="55">
        <v>87.6</v>
      </c>
      <c r="I43" s="55">
        <v>0</v>
      </c>
      <c r="J43" s="55">
        <v>23.6</v>
      </c>
      <c r="K43" s="55">
        <v>24.6</v>
      </c>
      <c r="L43" s="55">
        <v>67.8</v>
      </c>
      <c r="M43" s="55">
        <v>0</v>
      </c>
      <c r="N43" s="58">
        <v>1222.7</v>
      </c>
      <c r="O43" s="40">
        <v>73</v>
      </c>
      <c r="R43" s="46">
        <f t="shared" si="0"/>
        <v>1161.0610617846928</v>
      </c>
    </row>
    <row r="44" spans="1:18" ht="12" customHeight="1">
      <c r="A44" s="39">
        <v>2521</v>
      </c>
      <c r="B44" s="55">
        <v>12.5</v>
      </c>
      <c r="C44" s="55">
        <v>135.2</v>
      </c>
      <c r="D44" s="55">
        <v>77</v>
      </c>
      <c r="E44" s="55">
        <v>233</v>
      </c>
      <c r="F44" s="55">
        <v>149</v>
      </c>
      <c r="G44" s="55">
        <v>282.9</v>
      </c>
      <c r="H44" s="55">
        <v>176.1</v>
      </c>
      <c r="I44" s="55">
        <v>0</v>
      </c>
      <c r="J44" s="55">
        <v>0</v>
      </c>
      <c r="K44" s="55">
        <v>0</v>
      </c>
      <c r="L44" s="55">
        <v>12</v>
      </c>
      <c r="M44" s="55">
        <v>0</v>
      </c>
      <c r="N44" s="58">
        <v>1078</v>
      </c>
      <c r="O44" s="40">
        <v>48</v>
      </c>
      <c r="R44" s="46">
        <f t="shared" si="0"/>
        <v>1161.0610617846928</v>
      </c>
    </row>
    <row r="45" spans="1:18" ht="12" customHeight="1">
      <c r="A45" s="41">
        <v>2522</v>
      </c>
      <c r="B45" s="56">
        <v>77</v>
      </c>
      <c r="C45" s="56">
        <v>225.1</v>
      </c>
      <c r="D45" s="56">
        <v>196</v>
      </c>
      <c r="E45" s="56">
        <v>119.5</v>
      </c>
      <c r="F45" s="56">
        <v>89.7</v>
      </c>
      <c r="G45" s="56">
        <v>118.2</v>
      </c>
      <c r="H45" s="56">
        <v>41.3</v>
      </c>
      <c r="I45" s="56">
        <v>0</v>
      </c>
      <c r="J45" s="56">
        <v>0</v>
      </c>
      <c r="K45" s="56">
        <v>0</v>
      </c>
      <c r="L45" s="56">
        <v>0</v>
      </c>
      <c r="M45" s="56">
        <v>8</v>
      </c>
      <c r="N45" s="59">
        <v>874.8</v>
      </c>
      <c r="O45" s="42">
        <v>56</v>
      </c>
      <c r="R45" s="46">
        <f t="shared" si="0"/>
        <v>1161.0610617846928</v>
      </c>
    </row>
    <row r="46" spans="1:18" ht="12" customHeight="1">
      <c r="A46" s="41">
        <v>2523</v>
      </c>
      <c r="B46" s="56">
        <v>12</v>
      </c>
      <c r="C46" s="56">
        <v>222.1</v>
      </c>
      <c r="D46" s="56">
        <v>130</v>
      </c>
      <c r="E46" s="56">
        <v>195.8</v>
      </c>
      <c r="F46" s="56">
        <v>96</v>
      </c>
      <c r="G46" s="56">
        <v>143</v>
      </c>
      <c r="H46" s="56">
        <v>38</v>
      </c>
      <c r="I46" s="56">
        <v>53</v>
      </c>
      <c r="J46" s="56">
        <v>2.7</v>
      </c>
      <c r="K46" s="56">
        <v>0</v>
      </c>
      <c r="L46" s="56">
        <v>0</v>
      </c>
      <c r="M46" s="56">
        <v>13.8</v>
      </c>
      <c r="N46" s="59">
        <v>906.4</v>
      </c>
      <c r="O46" s="42">
        <v>55</v>
      </c>
      <c r="R46" s="46">
        <f t="shared" si="0"/>
        <v>1161.0610617846928</v>
      </c>
    </row>
    <row r="47" spans="1:18" ht="12" customHeight="1">
      <c r="A47" s="41">
        <v>2524</v>
      </c>
      <c r="B47" s="56">
        <v>47.8</v>
      </c>
      <c r="C47" s="56">
        <v>310</v>
      </c>
      <c r="D47" s="56">
        <v>302.5</v>
      </c>
      <c r="E47" s="56">
        <v>366</v>
      </c>
      <c r="F47" s="56">
        <v>214</v>
      </c>
      <c r="G47" s="56">
        <v>135.7</v>
      </c>
      <c r="H47" s="56">
        <v>106.1</v>
      </c>
      <c r="I47" s="56">
        <v>79.5</v>
      </c>
      <c r="J47" s="56">
        <v>24.6</v>
      </c>
      <c r="K47" s="56">
        <v>0</v>
      </c>
      <c r="L47" s="56">
        <v>0</v>
      </c>
      <c r="M47" s="56">
        <v>5.8</v>
      </c>
      <c r="N47" s="59">
        <v>1592</v>
      </c>
      <c r="O47" s="42">
        <v>72</v>
      </c>
      <c r="R47" s="46">
        <f t="shared" si="0"/>
        <v>1161.0610617846928</v>
      </c>
    </row>
    <row r="48" spans="1:18" ht="12" customHeight="1">
      <c r="A48" s="41">
        <v>2525</v>
      </c>
      <c r="B48" s="56">
        <v>107.2</v>
      </c>
      <c r="C48" s="56">
        <v>229.8</v>
      </c>
      <c r="D48" s="56">
        <v>117.8</v>
      </c>
      <c r="E48" s="56">
        <v>60.8</v>
      </c>
      <c r="F48" s="56">
        <v>160.6</v>
      </c>
      <c r="G48" s="56">
        <v>317.7</v>
      </c>
      <c r="H48" s="56">
        <v>107.1</v>
      </c>
      <c r="I48" s="56">
        <v>27.6</v>
      </c>
      <c r="J48" s="56">
        <v>0</v>
      </c>
      <c r="K48" s="56">
        <v>5.8</v>
      </c>
      <c r="L48" s="56">
        <v>0</v>
      </c>
      <c r="M48" s="56">
        <v>0</v>
      </c>
      <c r="N48" s="59">
        <v>1134.4</v>
      </c>
      <c r="O48" s="42">
        <v>48</v>
      </c>
      <c r="R48" s="46">
        <f t="shared" si="0"/>
        <v>1161.0610617846928</v>
      </c>
    </row>
    <row r="49" spans="1:18" ht="12" customHeight="1">
      <c r="A49" s="41">
        <v>2526</v>
      </c>
      <c r="B49" s="56">
        <v>0</v>
      </c>
      <c r="C49" s="56">
        <v>131.2</v>
      </c>
      <c r="D49" s="56">
        <v>120.5</v>
      </c>
      <c r="E49" s="56">
        <v>177.5</v>
      </c>
      <c r="F49" s="56">
        <v>172.3</v>
      </c>
      <c r="G49" s="56">
        <v>97.4</v>
      </c>
      <c r="H49" s="56">
        <v>243.3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9">
        <v>942.2</v>
      </c>
      <c r="O49" s="42">
        <v>40</v>
      </c>
      <c r="R49" s="46">
        <f t="shared" si="0"/>
        <v>1161.0610617846928</v>
      </c>
    </row>
    <row r="50" spans="1:18" ht="12" customHeight="1">
      <c r="A50" s="41">
        <v>2527</v>
      </c>
      <c r="B50" s="56">
        <v>64.2</v>
      </c>
      <c r="C50" s="56">
        <v>112.1</v>
      </c>
      <c r="D50" s="56">
        <v>94</v>
      </c>
      <c r="E50" s="56">
        <v>266</v>
      </c>
      <c r="F50" s="56">
        <v>117.3</v>
      </c>
      <c r="G50" s="56">
        <v>163.7</v>
      </c>
      <c r="H50" s="56">
        <v>237.2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9">
        <v>1054.5</v>
      </c>
      <c r="O50" s="42">
        <v>47</v>
      </c>
      <c r="R50" s="46">
        <f t="shared" si="0"/>
        <v>1161.0610617846928</v>
      </c>
    </row>
    <row r="51" spans="1:18" ht="12" customHeight="1">
      <c r="A51" s="41">
        <v>2528</v>
      </c>
      <c r="B51" s="56">
        <v>120.9</v>
      </c>
      <c r="C51" s="56">
        <v>226.9</v>
      </c>
      <c r="D51" s="56">
        <v>108.8</v>
      </c>
      <c r="E51" s="56">
        <v>95.3</v>
      </c>
      <c r="F51" s="56">
        <v>81.9</v>
      </c>
      <c r="G51" s="56">
        <v>244</v>
      </c>
      <c r="H51" s="56">
        <v>212.8</v>
      </c>
      <c r="I51" s="56">
        <v>156.9</v>
      </c>
      <c r="J51" s="56">
        <v>0</v>
      </c>
      <c r="K51" s="56">
        <v>0</v>
      </c>
      <c r="L51" s="56">
        <v>0</v>
      </c>
      <c r="M51" s="56">
        <v>0</v>
      </c>
      <c r="N51" s="59">
        <v>1247.5</v>
      </c>
      <c r="O51" s="42">
        <v>75</v>
      </c>
      <c r="R51" s="46">
        <f t="shared" si="0"/>
        <v>1161.0610617846928</v>
      </c>
    </row>
    <row r="52" spans="1:18" ht="12" customHeight="1">
      <c r="A52" s="41">
        <v>2529</v>
      </c>
      <c r="B52" s="56">
        <v>82.6</v>
      </c>
      <c r="C52" s="56">
        <v>237.6</v>
      </c>
      <c r="D52" s="56">
        <v>186.4</v>
      </c>
      <c r="E52" s="56">
        <v>226.2</v>
      </c>
      <c r="F52" s="56">
        <v>213.5</v>
      </c>
      <c r="G52" s="56">
        <v>210</v>
      </c>
      <c r="H52" s="56">
        <v>101.9</v>
      </c>
      <c r="I52" s="56">
        <v>1.5</v>
      </c>
      <c r="J52" s="56">
        <v>0</v>
      </c>
      <c r="K52" s="56">
        <v>0</v>
      </c>
      <c r="L52" s="56">
        <v>1.1</v>
      </c>
      <c r="M52" s="56">
        <v>43</v>
      </c>
      <c r="N52" s="59">
        <v>1303.8</v>
      </c>
      <c r="O52" s="42">
        <v>69</v>
      </c>
      <c r="R52" s="46">
        <f t="shared" si="0"/>
        <v>1161.0610617846928</v>
      </c>
    </row>
    <row r="53" spans="1:18" ht="12" customHeight="1">
      <c r="A53" s="41">
        <v>2530</v>
      </c>
      <c r="B53" s="56">
        <v>69.8</v>
      </c>
      <c r="C53" s="56">
        <v>70.7</v>
      </c>
      <c r="D53" s="56">
        <v>240.5</v>
      </c>
      <c r="E53" s="56">
        <v>59.9</v>
      </c>
      <c r="F53" s="56">
        <v>304.9</v>
      </c>
      <c r="G53" s="56">
        <v>182</v>
      </c>
      <c r="H53" s="56">
        <v>110.2</v>
      </c>
      <c r="I53" s="56">
        <v>24.7</v>
      </c>
      <c r="J53" s="56">
        <v>0</v>
      </c>
      <c r="K53" s="56">
        <v>0</v>
      </c>
      <c r="L53" s="56">
        <v>0.3</v>
      </c>
      <c r="M53" s="56">
        <v>0</v>
      </c>
      <c r="N53" s="59">
        <v>1063</v>
      </c>
      <c r="O53" s="42">
        <v>69</v>
      </c>
      <c r="R53" s="46">
        <f t="shared" si="0"/>
        <v>1161.0610617846928</v>
      </c>
    </row>
    <row r="54" spans="1:18" ht="12" customHeight="1">
      <c r="A54" s="41">
        <v>2531</v>
      </c>
      <c r="B54" s="56">
        <v>34.3</v>
      </c>
      <c r="C54" s="56">
        <v>96.1</v>
      </c>
      <c r="D54" s="56">
        <v>247.1</v>
      </c>
      <c r="E54" s="56">
        <v>89.6</v>
      </c>
      <c r="F54" s="56">
        <v>185.4</v>
      </c>
      <c r="G54" s="56">
        <v>146.3</v>
      </c>
      <c r="H54" s="56">
        <v>171.7</v>
      </c>
      <c r="I54" s="56">
        <v>62.8</v>
      </c>
      <c r="J54" s="56">
        <v>0</v>
      </c>
      <c r="K54" s="56">
        <v>3.7</v>
      </c>
      <c r="L54" s="56">
        <v>0</v>
      </c>
      <c r="M54" s="56">
        <v>23</v>
      </c>
      <c r="N54" s="59">
        <v>1060</v>
      </c>
      <c r="O54" s="42">
        <v>103</v>
      </c>
      <c r="R54" s="46">
        <f t="shared" si="0"/>
        <v>1161.0610617846928</v>
      </c>
    </row>
    <row r="55" spans="1:18" ht="12" customHeight="1">
      <c r="A55" s="41">
        <v>2532</v>
      </c>
      <c r="B55" s="56">
        <v>0</v>
      </c>
      <c r="C55" s="56">
        <v>275.2</v>
      </c>
      <c r="D55" s="56">
        <v>97.1</v>
      </c>
      <c r="E55" s="56">
        <v>122.9</v>
      </c>
      <c r="F55" s="56">
        <v>234.3</v>
      </c>
      <c r="G55" s="56">
        <v>119.7</v>
      </c>
      <c r="H55" s="56">
        <v>193.6</v>
      </c>
      <c r="I55" s="56">
        <v>0</v>
      </c>
      <c r="J55" s="56">
        <v>0</v>
      </c>
      <c r="K55" s="56">
        <v>0</v>
      </c>
      <c r="L55" s="56">
        <v>10.9</v>
      </c>
      <c r="M55" s="56">
        <v>21.4</v>
      </c>
      <c r="N55" s="59">
        <v>1075.1</v>
      </c>
      <c r="O55" s="42">
        <v>94</v>
      </c>
      <c r="R55" s="46">
        <f t="shared" si="0"/>
        <v>1161.0610617846928</v>
      </c>
    </row>
    <row r="56" spans="1:18" ht="12" customHeight="1">
      <c r="A56" s="41">
        <v>2533</v>
      </c>
      <c r="B56" s="56">
        <v>5.4</v>
      </c>
      <c r="C56" s="56">
        <v>266.8</v>
      </c>
      <c r="D56" s="56">
        <v>71.2</v>
      </c>
      <c r="E56" s="56">
        <v>88.6</v>
      </c>
      <c r="F56" s="56">
        <v>159.4</v>
      </c>
      <c r="G56" s="56">
        <v>193.6</v>
      </c>
      <c r="H56" s="56">
        <v>101.7</v>
      </c>
      <c r="I56" s="56">
        <v>38.5</v>
      </c>
      <c r="J56" s="56">
        <v>0</v>
      </c>
      <c r="K56" s="56">
        <v>0</v>
      </c>
      <c r="L56" s="56">
        <v>0</v>
      </c>
      <c r="M56" s="56">
        <v>89.2</v>
      </c>
      <c r="N56" s="59">
        <v>1014.4</v>
      </c>
      <c r="O56" s="42">
        <v>77</v>
      </c>
      <c r="R56" s="46">
        <f t="shared" si="0"/>
        <v>1161.0610617846928</v>
      </c>
    </row>
    <row r="57" spans="1:18" ht="12" customHeight="1">
      <c r="A57" s="41">
        <v>2534</v>
      </c>
      <c r="B57" s="56">
        <v>10.8</v>
      </c>
      <c r="C57" s="56">
        <v>60.7</v>
      </c>
      <c r="D57" s="56">
        <v>194.6</v>
      </c>
      <c r="E57" s="56">
        <v>86.3</v>
      </c>
      <c r="F57" s="56">
        <v>240.9</v>
      </c>
      <c r="G57" s="56">
        <v>132.8</v>
      </c>
      <c r="H57" s="56">
        <v>80.3</v>
      </c>
      <c r="I57" s="56">
        <v>33.5</v>
      </c>
      <c r="J57" s="56">
        <v>0</v>
      </c>
      <c r="K57" s="56">
        <v>1.2</v>
      </c>
      <c r="L57" s="56">
        <v>10</v>
      </c>
      <c r="M57" s="56">
        <v>0</v>
      </c>
      <c r="N57" s="59">
        <v>851.1</v>
      </c>
      <c r="O57" s="42">
        <v>80</v>
      </c>
      <c r="R57" s="46">
        <f t="shared" si="0"/>
        <v>1161.0610617846928</v>
      </c>
    </row>
    <row r="58" spans="1:18" ht="12" customHeight="1">
      <c r="A58" s="41">
        <v>2535</v>
      </c>
      <c r="B58" s="56">
        <v>9.5</v>
      </c>
      <c r="C58" s="56">
        <v>24.9</v>
      </c>
      <c r="D58" s="56">
        <v>54.4</v>
      </c>
      <c r="E58" s="56">
        <v>185.9</v>
      </c>
      <c r="F58" s="56">
        <v>114</v>
      </c>
      <c r="G58" s="56">
        <v>240.5</v>
      </c>
      <c r="H58" s="56">
        <v>96.7</v>
      </c>
      <c r="I58" s="56">
        <v>0</v>
      </c>
      <c r="J58" s="56">
        <v>68.3</v>
      </c>
      <c r="K58" s="56">
        <v>0</v>
      </c>
      <c r="L58" s="56">
        <v>0</v>
      </c>
      <c r="M58" s="56">
        <v>14.9</v>
      </c>
      <c r="N58" s="59">
        <v>809.1</v>
      </c>
      <c r="O58" s="42">
        <v>73</v>
      </c>
      <c r="R58" s="46">
        <f t="shared" si="0"/>
        <v>1161.0610617846928</v>
      </c>
    </row>
    <row r="59" spans="1:18" ht="12" customHeight="1">
      <c r="A59" s="41">
        <v>2536</v>
      </c>
      <c r="B59" s="56">
        <v>24.47</v>
      </c>
      <c r="C59" s="56">
        <v>83.9</v>
      </c>
      <c r="D59" s="56">
        <v>95.1</v>
      </c>
      <c r="E59" s="56">
        <v>98.1</v>
      </c>
      <c r="F59" s="56">
        <v>115.9</v>
      </c>
      <c r="G59" s="56">
        <v>171.5</v>
      </c>
      <c r="H59" s="56">
        <v>50</v>
      </c>
      <c r="I59" s="56">
        <v>0</v>
      </c>
      <c r="J59" s="56">
        <v>0</v>
      </c>
      <c r="K59" s="56">
        <v>0</v>
      </c>
      <c r="L59" s="56">
        <v>0</v>
      </c>
      <c r="M59" s="56">
        <v>90.6</v>
      </c>
      <c r="N59" s="59">
        <v>729.57</v>
      </c>
      <c r="O59" s="42">
        <v>69</v>
      </c>
      <c r="R59" s="46">
        <f t="shared" si="0"/>
        <v>1161.0610617846928</v>
      </c>
    </row>
    <row r="60" spans="1:18" ht="12" customHeight="1">
      <c r="A60" s="41">
        <v>2537</v>
      </c>
      <c r="B60" s="56">
        <v>106.6</v>
      </c>
      <c r="C60" s="56">
        <v>245.6</v>
      </c>
      <c r="D60" s="56">
        <v>303.8</v>
      </c>
      <c r="E60" s="56">
        <v>176.9</v>
      </c>
      <c r="F60" s="56">
        <v>254.3</v>
      </c>
      <c r="G60" s="56">
        <v>157.7</v>
      </c>
      <c r="H60" s="56">
        <v>43.1</v>
      </c>
      <c r="I60" s="56">
        <v>8.6</v>
      </c>
      <c r="J60" s="56">
        <v>10.4</v>
      </c>
      <c r="K60" s="56">
        <v>0</v>
      </c>
      <c r="L60" s="56">
        <v>0</v>
      </c>
      <c r="M60" s="56">
        <v>5.6</v>
      </c>
      <c r="N60" s="59">
        <v>1313</v>
      </c>
      <c r="O60" s="42">
        <v>96</v>
      </c>
      <c r="R60" s="46">
        <f t="shared" si="0"/>
        <v>1161.0610617846928</v>
      </c>
    </row>
    <row r="61" spans="1:18" ht="12" customHeight="1">
      <c r="A61" s="41">
        <v>2538</v>
      </c>
      <c r="B61" s="56">
        <v>40.2</v>
      </c>
      <c r="C61" s="56">
        <v>177.1</v>
      </c>
      <c r="D61" s="56">
        <v>171.4</v>
      </c>
      <c r="E61" s="56">
        <v>230</v>
      </c>
      <c r="F61" s="56">
        <v>266.7</v>
      </c>
      <c r="G61" s="56">
        <v>157.1</v>
      </c>
      <c r="H61" s="56">
        <v>92.9</v>
      </c>
      <c r="I61" s="56">
        <v>62.4</v>
      </c>
      <c r="J61" s="56">
        <v>0</v>
      </c>
      <c r="K61" s="56">
        <v>0</v>
      </c>
      <c r="L61" s="56">
        <v>17.9</v>
      </c>
      <c r="M61" s="56">
        <v>12.1</v>
      </c>
      <c r="N61" s="59">
        <v>1227.8</v>
      </c>
      <c r="O61" s="42">
        <v>95</v>
      </c>
      <c r="R61" s="46">
        <f t="shared" si="0"/>
        <v>1161.0610617846928</v>
      </c>
    </row>
    <row r="62" spans="1:18" ht="12" customHeight="1">
      <c r="A62" s="41">
        <v>2539</v>
      </c>
      <c r="B62" s="56">
        <v>54.7</v>
      </c>
      <c r="C62" s="56">
        <v>120.1</v>
      </c>
      <c r="D62" s="56">
        <v>174.8</v>
      </c>
      <c r="E62" s="56">
        <v>109.7</v>
      </c>
      <c r="F62" s="56">
        <v>275.9</v>
      </c>
      <c r="G62" s="56">
        <v>208.4</v>
      </c>
      <c r="H62" s="56">
        <v>110.1</v>
      </c>
      <c r="I62" s="56">
        <v>52.6</v>
      </c>
      <c r="J62" s="56">
        <v>0</v>
      </c>
      <c r="K62" s="56">
        <v>0</v>
      </c>
      <c r="L62" s="56">
        <v>3.4</v>
      </c>
      <c r="M62" s="56">
        <v>41.7</v>
      </c>
      <c r="N62" s="59">
        <v>1151.4</v>
      </c>
      <c r="O62" s="42">
        <v>102</v>
      </c>
      <c r="R62" s="46">
        <f t="shared" si="0"/>
        <v>1161.0610617846928</v>
      </c>
    </row>
    <row r="63" spans="1:18" ht="12" customHeight="1">
      <c r="A63" s="41">
        <v>2540</v>
      </c>
      <c r="B63" s="56">
        <v>71.8</v>
      </c>
      <c r="C63" s="56">
        <v>85.7</v>
      </c>
      <c r="D63" s="56">
        <v>29</v>
      </c>
      <c r="E63" s="56">
        <v>208.1</v>
      </c>
      <c r="F63" s="56">
        <v>100.7</v>
      </c>
      <c r="G63" s="56">
        <v>255.4</v>
      </c>
      <c r="H63" s="56">
        <v>75.1</v>
      </c>
      <c r="I63" s="56">
        <v>1.2</v>
      </c>
      <c r="J63" s="56">
        <v>0</v>
      </c>
      <c r="K63" s="56">
        <v>7.2</v>
      </c>
      <c r="L63" s="56">
        <v>0</v>
      </c>
      <c r="M63" s="56">
        <v>10.4</v>
      </c>
      <c r="N63" s="59">
        <v>844.6</v>
      </c>
      <c r="O63" s="42">
        <v>75</v>
      </c>
      <c r="R63" s="46">
        <f t="shared" si="0"/>
        <v>1161.0610617846928</v>
      </c>
    </row>
    <row r="64" spans="1:18" ht="12" customHeight="1">
      <c r="A64" s="41">
        <v>2541</v>
      </c>
      <c r="B64" s="56">
        <v>38.1</v>
      </c>
      <c r="C64" s="56">
        <v>106</v>
      </c>
      <c r="D64" s="56">
        <v>96.2</v>
      </c>
      <c r="E64" s="56">
        <v>184.1</v>
      </c>
      <c r="F64" s="56">
        <v>190.7</v>
      </c>
      <c r="G64" s="56">
        <v>179.2</v>
      </c>
      <c r="H64" s="56">
        <v>22.6</v>
      </c>
      <c r="I64" s="56">
        <v>30.2</v>
      </c>
      <c r="J64" s="56">
        <v>0</v>
      </c>
      <c r="K64" s="56">
        <v>3.7</v>
      </c>
      <c r="L64" s="56">
        <v>11.7</v>
      </c>
      <c r="M64" s="56">
        <v>49.7</v>
      </c>
      <c r="N64" s="59">
        <v>912.2</v>
      </c>
      <c r="O64" s="42">
        <v>77</v>
      </c>
      <c r="R64" s="46">
        <f t="shared" si="0"/>
        <v>1161.0610617846928</v>
      </c>
    </row>
    <row r="65" spans="1:18" ht="12" customHeight="1">
      <c r="A65" s="41">
        <v>2542</v>
      </c>
      <c r="B65" s="56">
        <v>92.7</v>
      </c>
      <c r="C65" s="56">
        <v>215.3</v>
      </c>
      <c r="D65" s="56">
        <v>131.1</v>
      </c>
      <c r="E65" s="56">
        <v>53.8</v>
      </c>
      <c r="F65" s="56">
        <v>208.7</v>
      </c>
      <c r="G65" s="56">
        <v>217</v>
      </c>
      <c r="H65" s="56">
        <v>145</v>
      </c>
      <c r="I65" s="56">
        <v>35</v>
      </c>
      <c r="J65" s="56">
        <v>16.6</v>
      </c>
      <c r="K65" s="56">
        <v>0</v>
      </c>
      <c r="L65" s="56">
        <v>18.1</v>
      </c>
      <c r="M65" s="56">
        <v>8.6</v>
      </c>
      <c r="N65" s="59">
        <v>1141.9</v>
      </c>
      <c r="O65" s="42">
        <v>104</v>
      </c>
      <c r="R65" s="46">
        <f t="shared" si="0"/>
        <v>1161.0610617846928</v>
      </c>
    </row>
    <row r="66" spans="1:18" ht="12" customHeight="1">
      <c r="A66" s="41">
        <v>2543</v>
      </c>
      <c r="B66" s="56">
        <v>214.4</v>
      </c>
      <c r="C66" s="56">
        <v>168.3</v>
      </c>
      <c r="D66" s="56">
        <v>177.3</v>
      </c>
      <c r="E66" s="56">
        <v>129.3</v>
      </c>
      <c r="F66" s="56">
        <v>154.7</v>
      </c>
      <c r="G66" s="56">
        <v>202.8</v>
      </c>
      <c r="H66" s="56">
        <v>229.6</v>
      </c>
      <c r="I66" s="56">
        <v>0</v>
      </c>
      <c r="J66" s="56">
        <v>0</v>
      </c>
      <c r="K66" s="56">
        <v>0</v>
      </c>
      <c r="L66" s="56">
        <v>0</v>
      </c>
      <c r="M66" s="56">
        <v>49.3</v>
      </c>
      <c r="N66" s="59">
        <v>1325.7</v>
      </c>
      <c r="O66" s="42">
        <v>92</v>
      </c>
      <c r="R66" s="46">
        <f t="shared" si="0"/>
        <v>1161.0610617846928</v>
      </c>
    </row>
    <row r="67" spans="1:18" ht="12" customHeight="1">
      <c r="A67" s="41">
        <v>2544</v>
      </c>
      <c r="B67" s="56">
        <v>0.8</v>
      </c>
      <c r="C67" s="56">
        <v>162.2</v>
      </c>
      <c r="D67" s="56">
        <v>110.1</v>
      </c>
      <c r="E67" s="56">
        <v>174.8</v>
      </c>
      <c r="F67" s="56">
        <v>342.6</v>
      </c>
      <c r="G67" s="56">
        <v>118.6</v>
      </c>
      <c r="H67" s="56">
        <v>174.4</v>
      </c>
      <c r="I67" s="56">
        <v>1.6</v>
      </c>
      <c r="J67" s="56">
        <v>1.3</v>
      </c>
      <c r="K67" s="56">
        <v>6.5</v>
      </c>
      <c r="L67" s="56">
        <v>9.2</v>
      </c>
      <c r="M67" s="56">
        <v>46.5</v>
      </c>
      <c r="N67" s="59">
        <v>1148.6</v>
      </c>
      <c r="O67" s="42">
        <v>92</v>
      </c>
      <c r="R67" s="46">
        <f t="shared" si="0"/>
        <v>1161.0610617846928</v>
      </c>
    </row>
    <row r="68" spans="1:18" ht="12" customHeight="1">
      <c r="A68" s="41">
        <v>2545</v>
      </c>
      <c r="B68" s="56">
        <v>33</v>
      </c>
      <c r="C68" s="56">
        <v>102.2</v>
      </c>
      <c r="D68" s="56">
        <v>227.2</v>
      </c>
      <c r="E68" s="56">
        <v>102.8</v>
      </c>
      <c r="F68" s="56">
        <v>320.5</v>
      </c>
      <c r="G68" s="56">
        <v>336.3</v>
      </c>
      <c r="H68" s="56">
        <v>137.4</v>
      </c>
      <c r="I68" s="56">
        <v>166.6</v>
      </c>
      <c r="J68" s="56">
        <v>45.3</v>
      </c>
      <c r="K68" s="56">
        <v>3.6</v>
      </c>
      <c r="L68" s="56">
        <v>0</v>
      </c>
      <c r="M68" s="56">
        <v>30</v>
      </c>
      <c r="N68" s="59">
        <v>1504.9</v>
      </c>
      <c r="O68" s="42">
        <v>111</v>
      </c>
      <c r="R68" s="46">
        <f t="shared" si="0"/>
        <v>1161.0610617846928</v>
      </c>
    </row>
    <row r="69" spans="1:18" ht="12" customHeight="1">
      <c r="A69" s="41">
        <v>2546</v>
      </c>
      <c r="B69" s="56">
        <v>30</v>
      </c>
      <c r="C69" s="56">
        <v>48.6</v>
      </c>
      <c r="D69" s="56">
        <v>93.4</v>
      </c>
      <c r="E69" s="56">
        <v>134.7</v>
      </c>
      <c r="F69" s="56">
        <v>123.6</v>
      </c>
      <c r="G69" s="56">
        <v>80</v>
      </c>
      <c r="H69" s="56">
        <v>174.5</v>
      </c>
      <c r="I69" s="56">
        <v>7.5</v>
      </c>
      <c r="J69" s="56">
        <v>23.2</v>
      </c>
      <c r="K69" s="56">
        <v>0</v>
      </c>
      <c r="L69" s="56">
        <v>0</v>
      </c>
      <c r="M69" s="56">
        <v>15.2</v>
      </c>
      <c r="N69" s="59">
        <v>730.7</v>
      </c>
      <c r="O69" s="42">
        <v>79</v>
      </c>
      <c r="R69" s="46">
        <f t="shared" si="0"/>
        <v>1161.0610617846928</v>
      </c>
    </row>
    <row r="70" spans="1:18" ht="12" customHeight="1">
      <c r="A70" s="41">
        <v>2547</v>
      </c>
      <c r="B70" s="56">
        <v>33.5</v>
      </c>
      <c r="C70" s="56">
        <v>297.8</v>
      </c>
      <c r="D70" s="56">
        <v>110</v>
      </c>
      <c r="E70" s="56">
        <v>230.3</v>
      </c>
      <c r="F70" s="56">
        <v>82.2</v>
      </c>
      <c r="G70" s="56">
        <v>341.3</v>
      </c>
      <c r="H70" s="56">
        <v>54.2</v>
      </c>
      <c r="I70" s="56">
        <v>20.7</v>
      </c>
      <c r="J70" s="56">
        <v>0</v>
      </c>
      <c r="K70" s="56">
        <v>0</v>
      </c>
      <c r="L70" s="56">
        <v>0</v>
      </c>
      <c r="M70" s="56">
        <v>1.7</v>
      </c>
      <c r="N70" s="59">
        <v>1171.7</v>
      </c>
      <c r="O70" s="42">
        <v>85</v>
      </c>
      <c r="R70" s="46">
        <f t="shared" si="0"/>
        <v>1161.0610617846928</v>
      </c>
    </row>
    <row r="71" spans="1:18" ht="12" customHeight="1">
      <c r="A71" s="41">
        <v>2548</v>
      </c>
      <c r="B71" s="56">
        <v>19.1</v>
      </c>
      <c r="C71" s="56">
        <v>85.9</v>
      </c>
      <c r="D71" s="56">
        <v>245.8</v>
      </c>
      <c r="E71" s="56">
        <v>109.2</v>
      </c>
      <c r="F71" s="56">
        <v>174.8</v>
      </c>
      <c r="G71" s="56">
        <v>322.5</v>
      </c>
      <c r="H71" s="56">
        <v>53.5</v>
      </c>
      <c r="I71" s="56">
        <v>12.6</v>
      </c>
      <c r="J71" s="56">
        <v>0</v>
      </c>
      <c r="K71" s="56">
        <v>0</v>
      </c>
      <c r="L71" s="56">
        <v>1.1</v>
      </c>
      <c r="M71" s="56">
        <v>21.3</v>
      </c>
      <c r="N71" s="59">
        <v>1045.8</v>
      </c>
      <c r="O71" s="42">
        <v>89</v>
      </c>
      <c r="R71" s="46">
        <f t="shared" si="0"/>
        <v>1161.0610617846928</v>
      </c>
    </row>
    <row r="72" spans="1:18" ht="12" customHeight="1">
      <c r="A72" s="41">
        <v>2549</v>
      </c>
      <c r="B72" s="56">
        <v>233.5</v>
      </c>
      <c r="C72" s="56">
        <v>253.7</v>
      </c>
      <c r="D72" s="56">
        <v>150.5</v>
      </c>
      <c r="E72" s="56">
        <v>263.6</v>
      </c>
      <c r="F72" s="56">
        <v>318.2</v>
      </c>
      <c r="G72" s="56">
        <v>183.1</v>
      </c>
      <c r="H72" s="56">
        <v>107.9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9">
        <v>1510.5</v>
      </c>
      <c r="O72" s="42">
        <v>90</v>
      </c>
      <c r="R72" s="46">
        <f t="shared" si="0"/>
        <v>1161.0610617846928</v>
      </c>
    </row>
    <row r="73" spans="1:18" ht="12" customHeight="1">
      <c r="A73" s="41">
        <v>2550</v>
      </c>
      <c r="B73" s="56">
        <v>20.3</v>
      </c>
      <c r="C73" s="56">
        <v>375.4</v>
      </c>
      <c r="D73" s="56">
        <v>173.2</v>
      </c>
      <c r="E73" s="56">
        <v>128.6</v>
      </c>
      <c r="F73" s="56">
        <v>94.1</v>
      </c>
      <c r="G73" s="56">
        <v>116.7</v>
      </c>
      <c r="H73" s="56">
        <v>50.5</v>
      </c>
      <c r="I73" s="56">
        <v>25.9</v>
      </c>
      <c r="J73" s="56">
        <v>0</v>
      </c>
      <c r="K73" s="56">
        <v>12.3</v>
      </c>
      <c r="L73" s="56">
        <v>24</v>
      </c>
      <c r="M73" s="56">
        <v>7.8</v>
      </c>
      <c r="N73" s="59">
        <v>1028.8</v>
      </c>
      <c r="O73" s="42">
        <v>89</v>
      </c>
      <c r="R73" s="46">
        <f t="shared" si="0"/>
        <v>1161.0610617846928</v>
      </c>
    </row>
    <row r="74" spans="1:18" ht="12" customHeight="1">
      <c r="A74" s="41">
        <v>2551</v>
      </c>
      <c r="B74" s="56">
        <v>118.4</v>
      </c>
      <c r="C74" s="56">
        <v>186.2</v>
      </c>
      <c r="D74" s="56">
        <v>139.5</v>
      </c>
      <c r="E74" s="56">
        <v>140.2</v>
      </c>
      <c r="F74" s="56">
        <v>124.4</v>
      </c>
      <c r="G74" s="56">
        <v>277.2</v>
      </c>
      <c r="H74" s="56">
        <v>201.1</v>
      </c>
      <c r="I74" s="56">
        <v>27</v>
      </c>
      <c r="J74" s="56">
        <v>8</v>
      </c>
      <c r="K74" s="56" t="s">
        <v>22</v>
      </c>
      <c r="L74" s="56" t="s">
        <v>22</v>
      </c>
      <c r="M74" s="56" t="s">
        <v>22</v>
      </c>
      <c r="N74" s="59">
        <v>1222</v>
      </c>
      <c r="O74" s="42">
        <v>102</v>
      </c>
      <c r="R74" s="46">
        <f t="shared" si="0"/>
        <v>1161.0610617846928</v>
      </c>
    </row>
    <row r="75" spans="1:18" ht="12" customHeight="1">
      <c r="A75" s="41">
        <v>2552</v>
      </c>
      <c r="B75" s="56" t="s">
        <v>20</v>
      </c>
      <c r="C75" s="56">
        <v>189.8</v>
      </c>
      <c r="D75" s="56" t="s">
        <v>20</v>
      </c>
      <c r="E75" s="56" t="s">
        <v>20</v>
      </c>
      <c r="F75" s="56" t="s">
        <v>20</v>
      </c>
      <c r="G75" s="56">
        <v>268.1</v>
      </c>
      <c r="H75" s="56">
        <v>60.6</v>
      </c>
      <c r="I75" s="56" t="s">
        <v>20</v>
      </c>
      <c r="J75" s="56" t="s">
        <v>20</v>
      </c>
      <c r="K75" s="56">
        <v>65.6</v>
      </c>
      <c r="L75" s="56" t="s">
        <v>22</v>
      </c>
      <c r="M75" s="56" t="s">
        <v>22</v>
      </c>
      <c r="N75" s="59">
        <v>584.1</v>
      </c>
      <c r="O75" s="42">
        <v>28</v>
      </c>
      <c r="R75" s="46">
        <f t="shared" si="0"/>
        <v>1161.0610617846928</v>
      </c>
    </row>
    <row r="76" spans="1:18" ht="12" customHeight="1">
      <c r="A76" s="41">
        <v>2553</v>
      </c>
      <c r="B76" s="56" t="s">
        <v>20</v>
      </c>
      <c r="C76" s="56">
        <v>67.4</v>
      </c>
      <c r="D76" s="56">
        <v>70</v>
      </c>
      <c r="E76" s="56">
        <v>177.4</v>
      </c>
      <c r="F76" s="56">
        <v>480.3</v>
      </c>
      <c r="G76" s="56">
        <v>200</v>
      </c>
      <c r="H76" s="56">
        <v>162.3</v>
      </c>
      <c r="I76" s="56">
        <v>0</v>
      </c>
      <c r="J76" s="56">
        <v>0</v>
      </c>
      <c r="K76" s="56">
        <v>0.6</v>
      </c>
      <c r="L76" s="56">
        <v>0</v>
      </c>
      <c r="M76" s="56">
        <v>38.9</v>
      </c>
      <c r="N76" s="59">
        <v>1196.9</v>
      </c>
      <c r="O76" s="42">
        <v>89</v>
      </c>
      <c r="R76" s="46">
        <f t="shared" si="0"/>
        <v>1161.0610617846928</v>
      </c>
    </row>
    <row r="77" spans="1:18" ht="12" customHeight="1">
      <c r="A77" s="41">
        <v>2554</v>
      </c>
      <c r="B77" s="56">
        <v>128.8</v>
      </c>
      <c r="C77" s="56">
        <v>269.3</v>
      </c>
      <c r="D77" s="56">
        <v>129</v>
      </c>
      <c r="E77" s="56">
        <v>182.6</v>
      </c>
      <c r="F77" s="56">
        <v>146.7</v>
      </c>
      <c r="G77" s="56">
        <v>356.3</v>
      </c>
      <c r="H77" s="56">
        <v>65.8</v>
      </c>
      <c r="I77" s="56">
        <v>3.8</v>
      </c>
      <c r="J77" s="56">
        <v>0</v>
      </c>
      <c r="K77" s="56">
        <v>0.6</v>
      </c>
      <c r="L77" s="56">
        <v>13.9</v>
      </c>
      <c r="M77" s="56">
        <v>14.6</v>
      </c>
      <c r="N77" s="59">
        <v>1311.4</v>
      </c>
      <c r="O77" s="42">
        <v>147</v>
      </c>
      <c r="R77" s="46">
        <f t="shared" si="0"/>
        <v>1161.0610617846928</v>
      </c>
    </row>
    <row r="78" spans="1:18" ht="12" customHeight="1">
      <c r="A78" s="41">
        <v>2555</v>
      </c>
      <c r="B78" s="56">
        <v>0</v>
      </c>
      <c r="C78" s="56">
        <v>317.2</v>
      </c>
      <c r="D78" s="56">
        <v>98.9</v>
      </c>
      <c r="E78" s="56">
        <v>79.2</v>
      </c>
      <c r="F78" s="56">
        <v>146.6</v>
      </c>
      <c r="G78" s="56">
        <v>143.2</v>
      </c>
      <c r="H78" s="56">
        <v>30.7</v>
      </c>
      <c r="I78" s="56" t="s">
        <v>20</v>
      </c>
      <c r="J78" s="56" t="s">
        <v>20</v>
      </c>
      <c r="K78" s="56" t="s">
        <v>20</v>
      </c>
      <c r="L78" s="56" t="s">
        <v>20</v>
      </c>
      <c r="M78" s="56" t="s">
        <v>20</v>
      </c>
      <c r="N78" s="59">
        <v>815.8</v>
      </c>
      <c r="O78" s="42">
        <v>75</v>
      </c>
      <c r="R78" s="46">
        <f t="shared" si="0"/>
        <v>1161.0610617846928</v>
      </c>
    </row>
    <row r="79" spans="1:18" ht="12" customHeight="1">
      <c r="A79" s="41">
        <v>2556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9"/>
      <c r="O79" s="42"/>
      <c r="R79" s="46">
        <f t="shared" si="0"/>
        <v>1161.0610617846928</v>
      </c>
    </row>
    <row r="80" spans="1:18" ht="12" customHeight="1">
      <c r="A80" s="41">
        <v>2557</v>
      </c>
      <c r="B80" s="56">
        <v>65.4</v>
      </c>
      <c r="C80" s="56">
        <v>124.6</v>
      </c>
      <c r="D80" s="56" t="s">
        <v>20</v>
      </c>
      <c r="E80" s="56" t="s">
        <v>20</v>
      </c>
      <c r="F80" s="56" t="s">
        <v>20</v>
      </c>
      <c r="G80" s="56" t="s">
        <v>20</v>
      </c>
      <c r="H80" s="56" t="s">
        <v>20</v>
      </c>
      <c r="I80" s="56" t="s">
        <v>20</v>
      </c>
      <c r="J80" s="56" t="s">
        <v>20</v>
      </c>
      <c r="K80" s="56" t="s">
        <v>20</v>
      </c>
      <c r="L80" s="56">
        <v>46</v>
      </c>
      <c r="M80" s="56" t="s">
        <v>20</v>
      </c>
      <c r="N80" s="59">
        <v>236</v>
      </c>
      <c r="O80" s="42">
        <v>15</v>
      </c>
      <c r="R80" s="46">
        <f t="shared" si="0"/>
        <v>1161.0610617846928</v>
      </c>
    </row>
    <row r="81" spans="1:18" ht="12" customHeight="1">
      <c r="A81" s="41">
        <v>2558</v>
      </c>
      <c r="B81" s="56" t="s">
        <v>20</v>
      </c>
      <c r="C81" s="56" t="s">
        <v>20</v>
      </c>
      <c r="D81" s="56">
        <v>4.5</v>
      </c>
      <c r="E81" s="56">
        <v>107.3</v>
      </c>
      <c r="F81" s="56">
        <v>168.8</v>
      </c>
      <c r="G81" s="56">
        <v>135.9</v>
      </c>
      <c r="H81" s="56">
        <v>90.1</v>
      </c>
      <c r="I81" s="56">
        <v>31.8</v>
      </c>
      <c r="J81" s="56">
        <v>4</v>
      </c>
      <c r="K81" s="56">
        <v>0</v>
      </c>
      <c r="L81" s="56">
        <v>0</v>
      </c>
      <c r="M81" s="56">
        <v>0</v>
      </c>
      <c r="N81" s="59">
        <v>542.4</v>
      </c>
      <c r="O81" s="42">
        <v>53</v>
      </c>
      <c r="R81" s="46">
        <f t="shared" si="0"/>
        <v>1161.0610617846928</v>
      </c>
    </row>
    <row r="82" spans="1:18" ht="12" customHeight="1">
      <c r="A82" s="41">
        <v>2559</v>
      </c>
      <c r="B82" s="56">
        <v>60.5</v>
      </c>
      <c r="C82" s="56">
        <v>72.3</v>
      </c>
      <c r="D82" s="56">
        <v>103.4</v>
      </c>
      <c r="E82" s="56">
        <v>210</v>
      </c>
      <c r="F82" s="56">
        <v>98.2</v>
      </c>
      <c r="G82" s="56">
        <v>386</v>
      </c>
      <c r="H82" s="56">
        <v>89.3</v>
      </c>
      <c r="I82" s="56">
        <v>25.8</v>
      </c>
      <c r="J82" s="56">
        <v>10.8</v>
      </c>
      <c r="K82" s="56">
        <v>51.9</v>
      </c>
      <c r="L82" s="56">
        <v>0</v>
      </c>
      <c r="M82" s="56">
        <v>0</v>
      </c>
      <c r="N82" s="59">
        <v>1108.2</v>
      </c>
      <c r="O82" s="42">
        <v>75</v>
      </c>
      <c r="R82" s="46">
        <f t="shared" si="0"/>
        <v>1161.0610617846928</v>
      </c>
    </row>
    <row r="83" spans="1:18" ht="12" customHeight="1">
      <c r="A83" s="41">
        <v>2560</v>
      </c>
      <c r="B83" s="56">
        <v>70.5</v>
      </c>
      <c r="C83" s="56">
        <v>293.7</v>
      </c>
      <c r="D83" s="56">
        <v>153.9</v>
      </c>
      <c r="E83" s="56">
        <v>211.9</v>
      </c>
      <c r="F83" s="56">
        <v>247</v>
      </c>
      <c r="G83" s="56">
        <v>119.4</v>
      </c>
      <c r="H83" s="56">
        <v>336.3</v>
      </c>
      <c r="I83" s="56">
        <v>9.8</v>
      </c>
      <c r="J83" s="56">
        <v>26.1</v>
      </c>
      <c r="K83" s="56">
        <v>0</v>
      </c>
      <c r="L83" s="56">
        <v>12</v>
      </c>
      <c r="M83" s="56">
        <v>6.7</v>
      </c>
      <c r="N83" s="59">
        <v>1487.3</v>
      </c>
      <c r="O83" s="42">
        <v>107</v>
      </c>
      <c r="R83" s="46">
        <f t="shared" si="0"/>
        <v>1161.0610617846928</v>
      </c>
    </row>
    <row r="84" spans="1:18" ht="12" customHeight="1">
      <c r="A84" s="41">
        <v>2561</v>
      </c>
      <c r="B84" s="56">
        <v>91.2</v>
      </c>
      <c r="C84" s="56">
        <v>159</v>
      </c>
      <c r="D84" s="56">
        <v>102.5</v>
      </c>
      <c r="E84" s="56">
        <v>172.2</v>
      </c>
      <c r="F84" s="56">
        <v>88.8</v>
      </c>
      <c r="G84" s="56">
        <v>41.6</v>
      </c>
      <c r="H84" s="56">
        <v>380.2</v>
      </c>
      <c r="I84" s="56">
        <v>26</v>
      </c>
      <c r="J84" s="56">
        <v>0</v>
      </c>
      <c r="K84" s="56">
        <v>48</v>
      </c>
      <c r="L84" s="56">
        <v>0</v>
      </c>
      <c r="M84" s="56">
        <v>0</v>
      </c>
      <c r="N84" s="59">
        <f>SUM(B84:M84)</f>
        <v>1109.5</v>
      </c>
      <c r="O84" s="42">
        <f>ตารางปริมาณน้ำฝนรายปี!O70</f>
        <v>97</v>
      </c>
      <c r="R84" s="46">
        <f t="shared" si="0"/>
        <v>1161.0610617846928</v>
      </c>
    </row>
    <row r="85" spans="1:18" ht="12" customHeight="1">
      <c r="A85" s="41">
        <v>2562</v>
      </c>
      <c r="B85" s="56">
        <v>5</v>
      </c>
      <c r="C85" s="56">
        <v>127.5</v>
      </c>
      <c r="D85" s="56">
        <v>137</v>
      </c>
      <c r="E85" s="56">
        <v>57</v>
      </c>
      <c r="F85" s="56">
        <v>231.3</v>
      </c>
      <c r="G85" s="56">
        <v>193.5</v>
      </c>
      <c r="H85" s="56">
        <v>76.7</v>
      </c>
      <c r="I85" s="56">
        <v>15</v>
      </c>
      <c r="J85" s="56">
        <v>29</v>
      </c>
      <c r="K85" s="56">
        <v>0</v>
      </c>
      <c r="L85" s="56">
        <v>0</v>
      </c>
      <c r="M85" s="56">
        <v>9.2</v>
      </c>
      <c r="N85" s="59">
        <f>SUM(B85:M85)</f>
        <v>881.2</v>
      </c>
      <c r="O85" s="42">
        <f>ตารางปริมาณน้ำฝนรายปี!O71</f>
        <v>70</v>
      </c>
      <c r="R85" s="46">
        <f t="shared" si="0"/>
        <v>1161.0610617846928</v>
      </c>
    </row>
    <row r="86" spans="1:18" ht="12" customHeight="1">
      <c r="A86" s="41">
        <v>2563</v>
      </c>
      <c r="B86" s="56">
        <v>93.5</v>
      </c>
      <c r="C86" s="56">
        <v>55</v>
      </c>
      <c r="D86" s="56">
        <v>300.4</v>
      </c>
      <c r="E86" s="56">
        <v>204.7</v>
      </c>
      <c r="F86" s="56">
        <v>344.2</v>
      </c>
      <c r="G86" s="56">
        <v>154.4</v>
      </c>
      <c r="H86" s="56">
        <v>134.3</v>
      </c>
      <c r="I86" s="56">
        <v>33.6</v>
      </c>
      <c r="J86" s="56">
        <v>0</v>
      </c>
      <c r="K86" s="56">
        <v>0.2</v>
      </c>
      <c r="L86" s="56">
        <v>10</v>
      </c>
      <c r="M86" s="56">
        <v>12</v>
      </c>
      <c r="N86" s="59">
        <f>SUM(B86:M86)</f>
        <v>1342.3</v>
      </c>
      <c r="O86" s="42">
        <f>ตารางปริมาณน้ำฝนรายปี!O72</f>
        <v>85</v>
      </c>
      <c r="R86" s="46">
        <f t="shared" si="0"/>
        <v>1161.0610617846928</v>
      </c>
    </row>
    <row r="87" spans="1:18" ht="12" customHeight="1">
      <c r="A87" s="41">
        <v>2564</v>
      </c>
      <c r="B87" s="56">
        <v>185.8</v>
      </c>
      <c r="C87" s="56">
        <v>269</v>
      </c>
      <c r="D87" s="56">
        <v>147.5</v>
      </c>
      <c r="E87" s="56">
        <v>205.2</v>
      </c>
      <c r="F87" s="56">
        <v>312</v>
      </c>
      <c r="G87" s="56">
        <v>282</v>
      </c>
      <c r="H87" s="56">
        <v>158.7</v>
      </c>
      <c r="I87" s="56">
        <v>0</v>
      </c>
      <c r="J87" s="56">
        <v>0</v>
      </c>
      <c r="K87" s="56">
        <v>10</v>
      </c>
      <c r="L87" s="56">
        <v>33</v>
      </c>
      <c r="M87" s="56">
        <v>104.4</v>
      </c>
      <c r="N87" s="59">
        <f>SUM(B87:M87)</f>
        <v>1707.6000000000001</v>
      </c>
      <c r="O87" s="42">
        <v>96</v>
      </c>
      <c r="R87" s="46">
        <f t="shared" si="0"/>
        <v>1161.0610617846928</v>
      </c>
    </row>
    <row r="88" spans="1:18" ht="12" customHeight="1">
      <c r="A88" s="41">
        <v>2565</v>
      </c>
      <c r="B88" s="56">
        <v>128.8</v>
      </c>
      <c r="C88" s="56">
        <v>180.7</v>
      </c>
      <c r="D88" s="56">
        <v>74.9</v>
      </c>
      <c r="E88" s="56">
        <v>266.5</v>
      </c>
      <c r="F88" s="56">
        <v>369.2</v>
      </c>
      <c r="G88" s="56">
        <v>331</v>
      </c>
      <c r="H88" s="56">
        <v>114.39999999999999</v>
      </c>
      <c r="I88" s="56">
        <v>59.8</v>
      </c>
      <c r="J88" s="56">
        <v>61</v>
      </c>
      <c r="K88" s="56">
        <v>0</v>
      </c>
      <c r="L88" s="56">
        <v>2</v>
      </c>
      <c r="M88" s="56">
        <v>43.5</v>
      </c>
      <c r="N88" s="59">
        <v>1631.8</v>
      </c>
      <c r="O88" s="42">
        <v>103</v>
      </c>
      <c r="R88" s="46">
        <f t="shared" si="0"/>
        <v>1161.0610617846928</v>
      </c>
    </row>
    <row r="89" spans="1:18" ht="12" customHeight="1">
      <c r="A89" s="70">
        <v>2566</v>
      </c>
      <c r="B89" s="71">
        <v>0.5</v>
      </c>
      <c r="C89" s="71">
        <v>142.5</v>
      </c>
      <c r="D89" s="71">
        <v>230</v>
      </c>
      <c r="E89" s="71">
        <v>217</v>
      </c>
      <c r="F89" s="71">
        <v>151.9</v>
      </c>
      <c r="G89" s="71">
        <v>375.7</v>
      </c>
      <c r="H89" s="71">
        <v>172</v>
      </c>
      <c r="I89" s="71">
        <v>14</v>
      </c>
      <c r="J89" s="71">
        <v>0.5</v>
      </c>
      <c r="K89" s="71">
        <v>5</v>
      </c>
      <c r="L89" s="71">
        <v>0</v>
      </c>
      <c r="M89" s="71">
        <v>1</v>
      </c>
      <c r="N89" s="72">
        <v>1310.1</v>
      </c>
      <c r="O89" s="73">
        <v>76</v>
      </c>
      <c r="R89" s="46"/>
    </row>
    <row r="90" spans="1:18" ht="12" customHeight="1">
      <c r="A90" s="4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2"/>
      <c r="O90" s="73"/>
      <c r="R90" s="46"/>
    </row>
    <row r="91" spans="1:18" ht="12" customHeight="1">
      <c r="A91" s="41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60"/>
      <c r="O91" s="54"/>
      <c r="R91" s="46"/>
    </row>
    <row r="92" spans="1:15" ht="15" customHeight="1">
      <c r="A92" s="43" t="s">
        <v>17</v>
      </c>
      <c r="B92" s="44">
        <v>233.5</v>
      </c>
      <c r="C92" s="44">
        <v>384.1</v>
      </c>
      <c r="D92" s="44">
        <v>401.5</v>
      </c>
      <c r="E92" s="44">
        <v>366</v>
      </c>
      <c r="F92" s="44">
        <v>480.3</v>
      </c>
      <c r="G92" s="44">
        <v>709.9</v>
      </c>
      <c r="H92" s="44">
        <v>380.2</v>
      </c>
      <c r="I92" s="44">
        <v>187.1</v>
      </c>
      <c r="J92" s="44">
        <v>68.3</v>
      </c>
      <c r="K92" s="44">
        <v>190.2</v>
      </c>
      <c r="L92" s="44">
        <v>67.8</v>
      </c>
      <c r="M92" s="44">
        <v>104.4</v>
      </c>
      <c r="N92" s="44">
        <v>2179.5</v>
      </c>
      <c r="O92" s="49">
        <v>147</v>
      </c>
    </row>
    <row r="93" spans="1:15" ht="15" customHeight="1">
      <c r="A93" s="43" t="s">
        <v>18</v>
      </c>
      <c r="B93" s="44">
        <v>63.423088235294124</v>
      </c>
      <c r="C93" s="44">
        <v>170.60000000000005</v>
      </c>
      <c r="D93" s="44">
        <v>147.5742424242424</v>
      </c>
      <c r="E93" s="44">
        <v>156.48059701492545</v>
      </c>
      <c r="F93" s="44">
        <v>207.22500000000002</v>
      </c>
      <c r="G93" s="44">
        <v>216.97142857142856</v>
      </c>
      <c r="H93" s="44">
        <v>127.96521739130438</v>
      </c>
      <c r="I93" s="44">
        <v>28.072058823529407</v>
      </c>
      <c r="J93" s="44">
        <v>8.51323529411765</v>
      </c>
      <c r="K93" s="44">
        <v>8.245588235294118</v>
      </c>
      <c r="L93" s="44">
        <v>6.229411764705882</v>
      </c>
      <c r="M93" s="44">
        <v>19.76119402985075</v>
      </c>
      <c r="N93" s="44">
        <v>1161.0610617846928</v>
      </c>
      <c r="O93" s="49">
        <v>78.52173913043478</v>
      </c>
    </row>
    <row r="94" spans="1:15" ht="15" customHeight="1">
      <c r="A94" s="45" t="s">
        <v>19</v>
      </c>
      <c r="B94" s="61">
        <v>0</v>
      </c>
      <c r="C94" s="61">
        <v>24.9</v>
      </c>
      <c r="D94" s="61">
        <v>4.5</v>
      </c>
      <c r="E94" s="61">
        <v>48</v>
      </c>
      <c r="F94" s="61">
        <v>70.9</v>
      </c>
      <c r="G94" s="61">
        <v>41.6</v>
      </c>
      <c r="H94" s="61">
        <v>22.6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236</v>
      </c>
      <c r="O94" s="62">
        <v>15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2008-10-29T03:18:09Z</cp:lastPrinted>
  <dcterms:created xsi:type="dcterms:W3CDTF">2008-02-06T03:22:38Z</dcterms:created>
  <dcterms:modified xsi:type="dcterms:W3CDTF">2024-05-14T07:08:01Z</dcterms:modified>
  <cp:category/>
  <cp:version/>
  <cp:contentType/>
  <cp:contentStatus/>
</cp:coreProperties>
</file>