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0"/>
  </bookViews>
  <sheets>
    <sheet name="ตารางปริมาณน้ำฝนรายปี" sheetId="1" r:id="rId1"/>
    <sheet name="แผนภูมิ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<sst xmlns="http://schemas.openxmlformats.org/spreadsheetml/2006/main" count="280" uniqueCount="26">
  <si>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</si>
  <si>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</si>
  <si>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</si>
  <si>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</si>
  <si>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</si>
  <si>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</si>
  <si>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</si>
  <si>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</si>
  <si>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</si>
  <si>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</si>
  <si>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</si>
  <si>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</si>
  <si>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</si>
  <si>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</si>
  <si>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</si>
  <si>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</si>
  <si>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</si>
  <si>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</si>
  <si>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</si>
  <si>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</si>
  <si>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</si>
  <si>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</si>
  <si>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</si>
  <si>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</si>
  <si>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ฝนเฉลี่ยปี(2498-2563)</t>
  </si>
  <si>
    <t>ฝนเฉลี่ย2498-2563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</si>
</sst>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16"/>
      <name val="AngsanaUPC"/>
      <family val="1"/>
    </font>
    <font>
      <sz val="8"/>
      <color indexed="1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9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72" fontId="7" fillId="33" borderId="12" xfId="0" applyNumberFormat="1" applyFont="1" applyFill="1" applyBorder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71" fontId="17" fillId="32" borderId="14" xfId="0" applyNumberFormat="1" applyFont="1" applyFill="1" applyBorder="1" applyAlignment="1">
      <alignment horizont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1" fontId="17" fillId="34" borderId="15" xfId="0" applyNumberFormat="1" applyFont="1" applyFill="1" applyBorder="1" applyAlignment="1">
      <alignment horizontal="center" vertical="center"/>
    </xf>
    <xf numFmtId="173" fontId="75" fillId="32" borderId="15" xfId="0" applyNumberFormat="1" applyFont="1" applyFill="1" applyBorder="1" applyAlignment="1">
      <alignment/>
    </xf>
    <xf numFmtId="171" fontId="75" fillId="34" borderId="15" xfId="0" applyNumberFormat="1" applyFont="1" applyFill="1" applyBorder="1" applyAlignment="1">
      <alignment horizontal="center" vertical="center"/>
    </xf>
    <xf numFmtId="1" fontId="76" fillId="32" borderId="14" xfId="0" applyNumberFormat="1" applyFont="1" applyFill="1" applyBorder="1" applyAlignment="1" applyProtection="1">
      <alignment horizontal="center" vertical="center"/>
      <protection/>
    </xf>
    <xf numFmtId="171" fontId="76" fillId="0" borderId="12" xfId="0" applyNumberFormat="1" applyFont="1" applyBorder="1" applyAlignment="1">
      <alignment horizontal="center"/>
    </xf>
    <xf numFmtId="1" fontId="76" fillId="0" borderId="12" xfId="0" applyNumberFormat="1" applyFont="1" applyBorder="1" applyAlignment="1">
      <alignment horizontal="center"/>
    </xf>
    <xf numFmtId="1" fontId="7" fillId="32" borderId="12" xfId="0" applyNumberFormat="1" applyFont="1" applyFill="1" applyBorder="1" applyAlignment="1">
      <alignment horizontal="center" vertical="center"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325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45"/>
          <c:w val="0.8782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  <c:pt idx="66">
                  <c:v>1212.8</c:v>
                </c:pt>
                <c:pt idx="67">
                  <c:v>1037</c:v>
                </c:pt>
                <c:pt idx="68">
                  <c:v>696</c:v>
                </c:pt>
              </c:numCache>
            </c:numRef>
          </c:val>
        </c:ser>
        <c:axId val="52554131"/>
        <c:axId val="3225132"/>
      </c:barChart>
      <c:lineChart>
        <c:grouping val="standard"/>
        <c:varyColors val="0"/>
        <c:ser>
          <c:idx val="1"/>
          <c:order val="1"/>
          <c:tx>
            <c:v>ปริมาณฝนเฉลี่ย 1038.6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ตารางปริมาณน้ำฝนรายปี!$Q$4:$Q$71</c:f>
              <c:numCache>
                <c:ptCount val="68"/>
                <c:pt idx="0">
                  <c:v>1038.6004820320486</c:v>
                </c:pt>
                <c:pt idx="1">
                  <c:v>1038.6004820320486</c:v>
                </c:pt>
                <c:pt idx="2">
                  <c:v>1038.6004820320486</c:v>
                </c:pt>
                <c:pt idx="3">
                  <c:v>1038.6004820320486</c:v>
                </c:pt>
                <c:pt idx="4">
                  <c:v>1038.6004820320486</c:v>
                </c:pt>
                <c:pt idx="5">
                  <c:v>1038.6004820320486</c:v>
                </c:pt>
                <c:pt idx="6">
                  <c:v>1038.6004820320486</c:v>
                </c:pt>
                <c:pt idx="7">
                  <c:v>1038.6004820320486</c:v>
                </c:pt>
                <c:pt idx="8">
                  <c:v>1038.6004820320486</c:v>
                </c:pt>
                <c:pt idx="9">
                  <c:v>1038.6004820320486</c:v>
                </c:pt>
                <c:pt idx="10">
                  <c:v>1038.6004820320486</c:v>
                </c:pt>
                <c:pt idx="11">
                  <c:v>1038.6004820320486</c:v>
                </c:pt>
                <c:pt idx="12">
                  <c:v>1038.6004820320486</c:v>
                </c:pt>
                <c:pt idx="13">
                  <c:v>1038.6004820320486</c:v>
                </c:pt>
                <c:pt idx="14">
                  <c:v>1038.6004820320486</c:v>
                </c:pt>
                <c:pt idx="15">
                  <c:v>1038.6004820320486</c:v>
                </c:pt>
                <c:pt idx="16">
                  <c:v>1038.6004820320486</c:v>
                </c:pt>
                <c:pt idx="17">
                  <c:v>1038.6004820320486</c:v>
                </c:pt>
                <c:pt idx="18">
                  <c:v>1038.6004820320486</c:v>
                </c:pt>
                <c:pt idx="19">
                  <c:v>1038.6004820320486</c:v>
                </c:pt>
                <c:pt idx="20">
                  <c:v>1038.6004820320486</c:v>
                </c:pt>
                <c:pt idx="21">
                  <c:v>1038.6004820320486</c:v>
                </c:pt>
                <c:pt idx="22">
                  <c:v>1038.6004820320486</c:v>
                </c:pt>
                <c:pt idx="23">
                  <c:v>1038.6004820320486</c:v>
                </c:pt>
                <c:pt idx="24">
                  <c:v>1038.6004820320486</c:v>
                </c:pt>
                <c:pt idx="25">
                  <c:v>1038.6004820320486</c:v>
                </c:pt>
                <c:pt idx="26">
                  <c:v>1038.6004820320486</c:v>
                </c:pt>
                <c:pt idx="27">
                  <c:v>1038.6004820320486</c:v>
                </c:pt>
                <c:pt idx="28">
                  <c:v>1038.6004820320486</c:v>
                </c:pt>
                <c:pt idx="29">
                  <c:v>1038.6004820320486</c:v>
                </c:pt>
                <c:pt idx="30">
                  <c:v>1038.6004820320486</c:v>
                </c:pt>
                <c:pt idx="31">
                  <c:v>1038.6004820320486</c:v>
                </c:pt>
                <c:pt idx="32">
                  <c:v>1038.6004820320486</c:v>
                </c:pt>
                <c:pt idx="33">
                  <c:v>1038.6004820320486</c:v>
                </c:pt>
                <c:pt idx="34">
                  <c:v>1038.6004820320486</c:v>
                </c:pt>
                <c:pt idx="35">
                  <c:v>1038.6004820320486</c:v>
                </c:pt>
                <c:pt idx="36">
                  <c:v>1038.6004820320486</c:v>
                </c:pt>
                <c:pt idx="37">
                  <c:v>1038.6004820320486</c:v>
                </c:pt>
                <c:pt idx="38">
                  <c:v>1038.6004820320486</c:v>
                </c:pt>
                <c:pt idx="39">
                  <c:v>1038.6004820320486</c:v>
                </c:pt>
                <c:pt idx="40">
                  <c:v>1038.6004820320486</c:v>
                </c:pt>
                <c:pt idx="41">
                  <c:v>1038.6004820320486</c:v>
                </c:pt>
                <c:pt idx="42">
                  <c:v>1038.6004820320486</c:v>
                </c:pt>
                <c:pt idx="43">
                  <c:v>1038.6004820320486</c:v>
                </c:pt>
                <c:pt idx="44">
                  <c:v>1038.6004820320486</c:v>
                </c:pt>
                <c:pt idx="45">
                  <c:v>1038.6004820320486</c:v>
                </c:pt>
                <c:pt idx="46">
                  <c:v>1038.6004820320486</c:v>
                </c:pt>
                <c:pt idx="47">
                  <c:v>1038.6004820320486</c:v>
                </c:pt>
                <c:pt idx="48">
                  <c:v>1038.6004820320486</c:v>
                </c:pt>
                <c:pt idx="49">
                  <c:v>1038.6004820320486</c:v>
                </c:pt>
                <c:pt idx="50">
                  <c:v>1038.6004820320486</c:v>
                </c:pt>
                <c:pt idx="51">
                  <c:v>1038.6004820320486</c:v>
                </c:pt>
                <c:pt idx="52">
                  <c:v>1038.6004820320486</c:v>
                </c:pt>
                <c:pt idx="53">
                  <c:v>1038.6004820320486</c:v>
                </c:pt>
                <c:pt idx="54">
                  <c:v>1038.6004820320486</c:v>
                </c:pt>
                <c:pt idx="55">
                  <c:v>1038.6004820320486</c:v>
                </c:pt>
                <c:pt idx="56">
                  <c:v>1038.6004820320486</c:v>
                </c:pt>
                <c:pt idx="57">
                  <c:v>1038.6004820320486</c:v>
                </c:pt>
                <c:pt idx="58">
                  <c:v>1038.6004820320486</c:v>
                </c:pt>
                <c:pt idx="59">
                  <c:v>1038.6004820320486</c:v>
                </c:pt>
                <c:pt idx="60">
                  <c:v>1038.6004820320486</c:v>
                </c:pt>
                <c:pt idx="61">
                  <c:v>1038.6004820320486</c:v>
                </c:pt>
                <c:pt idx="62">
                  <c:v>1038.6004820320486</c:v>
                </c:pt>
                <c:pt idx="63">
                  <c:v>1038.6004820320486</c:v>
                </c:pt>
                <c:pt idx="64">
                  <c:v>1038.6004820320486</c:v>
                </c:pt>
                <c:pt idx="65">
                  <c:v>1038.6004820320486</c:v>
                </c:pt>
                <c:pt idx="66">
                  <c:v>1038.6004820320486</c:v>
                </c:pt>
                <c:pt idx="67">
                  <c:v>1038.6004820320486</c:v>
                </c:pt>
              </c:numCache>
            </c:numRef>
          </c:val>
          <c:smooth val="0"/>
        </c:ser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25132"/>
        <c:crosses val="autoZero"/>
        <c:auto val="1"/>
        <c:lblOffset val="100"/>
        <c:tickLblSkip val="3"/>
        <c:noMultiLvlLbl val="0"/>
      </c:catAx>
      <c:valAx>
        <c:axId val="32251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"/>
              <c:y val="0.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55413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225"/>
          <c:y val="0.45475"/>
          <c:w val="0.38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/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/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/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/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/>
            </c:numRef>
          </c:val>
          <c:smooth val="0"/>
        </c:ser>
        <c:ser>
          <c:idx val="8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/>
            </c:numRef>
          </c:val>
          <c:smooth val="0"/>
        </c:ser>
        <c:ser>
          <c:idx val="10"/>
          <c:order val="12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รายเดือนลี้!$B$90:$M$90</c:f>
              <c:numCache/>
            </c:numRef>
          </c:val>
          <c:smooth val="0"/>
        </c:ser>
        <c:ser>
          <c:idx val="11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รายเดือนลี้!$B$84:$M$84</c:f>
              <c:numCache/>
            </c:numRef>
          </c:val>
          <c:smooth val="0"/>
        </c:ser>
        <c:ser>
          <c:idx val="12"/>
          <c:order val="14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รายเดือนลี้!$B$86:$M$86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90261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18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58">
      <selection activeCell="Q72" sqref="Q72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9" t="s">
        <v>24</v>
      </c>
      <c r="Q3" s="90"/>
      <c r="R3" s="90"/>
      <c r="T3" s="86"/>
      <c r="U3" s="86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$N$77</f>
        <v>1038.6004820320486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71">$N$77</f>
        <v>1038.6004820320486</v>
      </c>
      <c r="T5" s="45"/>
    </row>
    <row r="6" spans="1:20" s="2" customFormat="1" ht="15.75" customHeight="1">
      <c r="A6" s="19">
        <f aca="true" t="shared" si="1" ref="A6:A70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1038.6004820320486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1038.6004820320486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1038.6004820320486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1038.6004820320486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1038.6004820320486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1038.6004820320486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1038.6004820320486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1038.6004820320486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1038.6004820320486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1038.6004820320486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1038.6004820320486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1038.6004820320486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1038.6004820320486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1038.6004820320486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1038.6004820320486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1038.6004820320486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1038.6004820320486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1038.6004820320486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1038.6004820320486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1038.6004820320486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1038.6004820320486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1038.6004820320486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1038.6004820320486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1038.6004820320486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1038.6004820320486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1038.6004820320486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1038.6004820320486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1038.6004820320486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1038.6004820320486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1038.6004820320486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1038.6004820320486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1038.6004820320486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1038.6004820320486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1038.6004820320486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1038.6004820320486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1038.6004820320486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1038.6004820320486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1038.6004820320486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1038.6004820320486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1038.6004820320486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1038.6004820320486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1038.6004820320486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1038.6004820320486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1038.6004820320486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1038.6004820320486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1038.6004820320486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1038.6004820320486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1038.6004820320486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1038.6004820320486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1038.6004820320486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1038.6004820320486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1038.6004820320486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1038.6004820320486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1038.6004820320486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1038.6004820320486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1038.6004820320486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1038.6004820320486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1038.6004820320486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1038.6004820320486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1038.6004820320486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5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1038.6004820320486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 aca="true" t="shared" si="2" ref="N67:N72">SUM(B67:M67)</f>
        <v>600.4</v>
      </c>
      <c r="O67" s="33">
        <f aca="true" t="shared" si="3" ref="O67:O72">N87</f>
        <v>80</v>
      </c>
      <c r="Q67" s="45">
        <f t="shared" si="0"/>
        <v>1038.6004820320486</v>
      </c>
      <c r="R67" s="64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 t="shared" si="2"/>
        <v>479.80000000000007</v>
      </c>
      <c r="O68" s="33">
        <f t="shared" si="3"/>
        <v>56</v>
      </c>
      <c r="Q68" s="45">
        <f t="shared" si="0"/>
        <v>1038.6004820320486</v>
      </c>
      <c r="R68" s="64"/>
      <c r="T68" s="45"/>
    </row>
    <row r="69" spans="1:20" s="2" customFormat="1" ht="15.75" customHeight="1">
      <c r="A69" s="19">
        <f t="shared" si="1"/>
        <v>2563</v>
      </c>
      <c r="B69" s="23">
        <v>43.5</v>
      </c>
      <c r="C69" s="23">
        <v>79.5</v>
      </c>
      <c r="D69" s="23">
        <v>100.7</v>
      </c>
      <c r="E69" s="23">
        <v>42</v>
      </c>
      <c r="F69" s="23">
        <v>149</v>
      </c>
      <c r="G69" s="23">
        <v>229.7</v>
      </c>
      <c r="H69" s="23">
        <v>95.9</v>
      </c>
      <c r="I69" s="23">
        <v>0</v>
      </c>
      <c r="J69" s="23">
        <v>0</v>
      </c>
      <c r="K69" s="23">
        <v>0</v>
      </c>
      <c r="L69" s="23">
        <v>19.7</v>
      </c>
      <c r="M69" s="23">
        <v>0</v>
      </c>
      <c r="N69" s="31">
        <f t="shared" si="2"/>
        <v>760</v>
      </c>
      <c r="O69" s="33">
        <f t="shared" si="3"/>
        <v>84</v>
      </c>
      <c r="Q69" s="45">
        <f t="shared" si="0"/>
        <v>1038.6004820320486</v>
      </c>
      <c r="R69" s="64"/>
      <c r="T69" s="45"/>
    </row>
    <row r="70" spans="1:20" s="2" customFormat="1" ht="15.75" customHeight="1">
      <c r="A70" s="19">
        <f t="shared" si="1"/>
        <v>2564</v>
      </c>
      <c r="B70" s="23">
        <v>167.29999999999998</v>
      </c>
      <c r="C70" s="23">
        <v>85.69999999999999</v>
      </c>
      <c r="D70" s="23">
        <v>69.00000000000001</v>
      </c>
      <c r="E70" s="23">
        <v>180.30000000000004</v>
      </c>
      <c r="F70" s="23">
        <v>99.60000000000001</v>
      </c>
      <c r="G70" s="23">
        <v>394.90000000000003</v>
      </c>
      <c r="H70" s="23">
        <v>88.6</v>
      </c>
      <c r="I70" s="23">
        <v>10.1</v>
      </c>
      <c r="J70" s="23">
        <v>0</v>
      </c>
      <c r="K70" s="23">
        <v>40.3</v>
      </c>
      <c r="L70" s="23">
        <v>42.5</v>
      </c>
      <c r="M70" s="23">
        <v>34.5</v>
      </c>
      <c r="N70" s="31">
        <f t="shared" si="2"/>
        <v>1212.8</v>
      </c>
      <c r="O70" s="33">
        <f t="shared" si="3"/>
        <v>123</v>
      </c>
      <c r="Q70" s="45">
        <f t="shared" si="0"/>
        <v>1038.6004820320486</v>
      </c>
      <c r="R70" s="64"/>
      <c r="T70" s="45"/>
    </row>
    <row r="71" spans="1:20" s="2" customFormat="1" ht="15.75" customHeight="1">
      <c r="A71" s="82">
        <v>2565</v>
      </c>
      <c r="B71" s="65">
        <v>58.599999999999994</v>
      </c>
      <c r="C71" s="65">
        <v>117.5</v>
      </c>
      <c r="D71" s="65">
        <v>50.7</v>
      </c>
      <c r="E71" s="65">
        <v>126.1</v>
      </c>
      <c r="F71" s="65">
        <v>135.4</v>
      </c>
      <c r="G71" s="65">
        <v>385.4</v>
      </c>
      <c r="H71" s="65">
        <v>106.3</v>
      </c>
      <c r="I71" s="65">
        <v>17.299999999999997</v>
      </c>
      <c r="J71" s="65">
        <v>0.2</v>
      </c>
      <c r="K71" s="65">
        <v>0</v>
      </c>
      <c r="L71" s="65">
        <v>1.1</v>
      </c>
      <c r="M71" s="65">
        <v>38.4</v>
      </c>
      <c r="N71" s="83">
        <f t="shared" si="2"/>
        <v>1037</v>
      </c>
      <c r="O71" s="84">
        <f t="shared" si="3"/>
        <v>92</v>
      </c>
      <c r="Q71" s="45">
        <f t="shared" si="0"/>
        <v>1038.6004820320486</v>
      </c>
      <c r="R71" s="64"/>
      <c r="T71" s="45"/>
    </row>
    <row r="72" spans="1:20" s="2" customFormat="1" ht="15.75" customHeight="1">
      <c r="A72" s="62">
        <v>2566</v>
      </c>
      <c r="B72" s="49">
        <v>10.1</v>
      </c>
      <c r="C72" s="49">
        <v>85.5</v>
      </c>
      <c r="D72" s="63">
        <v>36.400000000000006</v>
      </c>
      <c r="E72" s="63">
        <v>69</v>
      </c>
      <c r="F72" s="63">
        <v>80.80000000000001</v>
      </c>
      <c r="G72" s="63">
        <v>273.9</v>
      </c>
      <c r="H72" s="63">
        <v>129.4</v>
      </c>
      <c r="I72" s="63">
        <v>6.4</v>
      </c>
      <c r="J72" s="63">
        <v>0</v>
      </c>
      <c r="K72" s="63">
        <v>0</v>
      </c>
      <c r="L72" s="63">
        <v>4.5</v>
      </c>
      <c r="M72" s="63">
        <v>0</v>
      </c>
      <c r="N72" s="50">
        <f t="shared" si="2"/>
        <v>696</v>
      </c>
      <c r="O72" s="51">
        <f t="shared" si="3"/>
        <v>81</v>
      </c>
      <c r="Q72" s="45"/>
      <c r="R72" s="64"/>
      <c r="T72" s="45"/>
    </row>
    <row r="73" spans="1:20" s="2" customFormat="1" ht="15.75" customHeight="1">
      <c r="A73" s="62"/>
      <c r="B73" s="49"/>
      <c r="C73" s="49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0"/>
      <c r="O73" s="51"/>
      <c r="Q73" s="45"/>
      <c r="R73" s="64"/>
      <c r="T73" s="45"/>
    </row>
    <row r="74" spans="1:20" s="2" customFormat="1" ht="15.75" customHeight="1">
      <c r="A74" s="62"/>
      <c r="B74" s="49"/>
      <c r="C74" s="49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0"/>
      <c r="O74" s="51"/>
      <c r="Q74" s="45"/>
      <c r="R74" s="64"/>
      <c r="T74" s="45"/>
    </row>
    <row r="75" spans="1:20" s="2" customFormat="1" ht="15.75" customHeight="1">
      <c r="A75" s="62"/>
      <c r="B75" s="49"/>
      <c r="C75" s="49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0"/>
      <c r="O75" s="51"/>
      <c r="Q75" s="45"/>
      <c r="R75" s="64"/>
      <c r="T75" s="45"/>
    </row>
    <row r="76" spans="1:15" s="2" customFormat="1" ht="15.75" customHeight="1">
      <c r="A76" s="25" t="s">
        <v>17</v>
      </c>
      <c r="B76" s="28">
        <f>MAX(B4:B72)</f>
        <v>257.1</v>
      </c>
      <c r="C76" s="28">
        <f aca="true" t="shared" si="4" ref="C76:M76">MAX(C4:C72)</f>
        <v>425</v>
      </c>
      <c r="D76" s="28">
        <f t="shared" si="4"/>
        <v>516.5</v>
      </c>
      <c r="E76" s="28">
        <f t="shared" si="4"/>
        <v>383.9</v>
      </c>
      <c r="F76" s="28">
        <f t="shared" si="4"/>
        <v>589.9</v>
      </c>
      <c r="G76" s="28">
        <f t="shared" si="4"/>
        <v>409.7</v>
      </c>
      <c r="H76" s="28">
        <f t="shared" si="4"/>
        <v>258.6</v>
      </c>
      <c r="I76" s="28">
        <f t="shared" si="4"/>
        <v>140.3</v>
      </c>
      <c r="J76" s="28">
        <f t="shared" si="4"/>
        <v>185</v>
      </c>
      <c r="K76" s="28">
        <f t="shared" si="4"/>
        <v>92.5</v>
      </c>
      <c r="L76" s="28">
        <f t="shared" si="4"/>
        <v>43.9</v>
      </c>
      <c r="M76" s="28">
        <f t="shared" si="4"/>
        <v>134.2</v>
      </c>
      <c r="N76" s="28">
        <f>MAX(N4:N72)</f>
        <v>2235.3</v>
      </c>
      <c r="O76" s="69">
        <f>MAX(O4:O72)</f>
        <v>145</v>
      </c>
    </row>
    <row r="77" spans="1:15" s="2" customFormat="1" ht="15.75" customHeight="1">
      <c r="A77" s="26" t="s">
        <v>18</v>
      </c>
      <c r="B77" s="29">
        <f>AVERAGE(B4:B72)</f>
        <v>68.77758620689654</v>
      </c>
      <c r="C77" s="29">
        <f aca="true" t="shared" si="5" ref="C77:M77">AVERAGE(C4:C72)</f>
        <v>169.745</v>
      </c>
      <c r="D77" s="29">
        <f t="shared" si="5"/>
        <v>113.96779661016946</v>
      </c>
      <c r="E77" s="29">
        <f t="shared" si="5"/>
        <v>109.0483870967742</v>
      </c>
      <c r="F77" s="29">
        <f t="shared" si="5"/>
        <v>172.49666666666673</v>
      </c>
      <c r="G77" s="29">
        <f t="shared" si="5"/>
        <v>209.0474576271186</v>
      </c>
      <c r="H77" s="29">
        <f t="shared" si="5"/>
        <v>124.73636363636363</v>
      </c>
      <c r="I77" s="29">
        <f t="shared" si="5"/>
        <v>29.746296296296297</v>
      </c>
      <c r="J77" s="29">
        <f t="shared" si="5"/>
        <v>8.487499999999999</v>
      </c>
      <c r="K77" s="29">
        <f t="shared" si="5"/>
        <v>6.449122807017544</v>
      </c>
      <c r="L77" s="29">
        <f t="shared" si="5"/>
        <v>5.686440677966102</v>
      </c>
      <c r="M77" s="29">
        <f t="shared" si="5"/>
        <v>20.41186440677966</v>
      </c>
      <c r="N77" s="29">
        <f>SUM(B77:M77)</f>
        <v>1038.6004820320486</v>
      </c>
      <c r="O77" s="70">
        <f>AVERAGE(O4:O72)</f>
        <v>98.17857142857143</v>
      </c>
    </row>
    <row r="78" spans="1:15" s="2" customFormat="1" ht="15.75" customHeight="1">
      <c r="A78" s="27" t="s">
        <v>19</v>
      </c>
      <c r="B78" s="30">
        <f>MIN(B4:B72)</f>
        <v>0</v>
      </c>
      <c r="C78" s="30">
        <f aca="true" t="shared" si="6" ref="C78:M78">MIN(C4:C72)</f>
        <v>38.3</v>
      </c>
      <c r="D78" s="30">
        <f t="shared" si="6"/>
        <v>2.2</v>
      </c>
      <c r="E78" s="30">
        <f t="shared" si="6"/>
        <v>19.1</v>
      </c>
      <c r="F78" s="30">
        <f t="shared" si="6"/>
        <v>54</v>
      </c>
      <c r="G78" s="30">
        <f t="shared" si="6"/>
        <v>62.5</v>
      </c>
      <c r="H78" s="30">
        <f t="shared" si="6"/>
        <v>20.8</v>
      </c>
      <c r="I78" s="30">
        <f t="shared" si="6"/>
        <v>0</v>
      </c>
      <c r="J78" s="30">
        <f t="shared" si="6"/>
        <v>0</v>
      </c>
      <c r="K78" s="30">
        <f t="shared" si="6"/>
        <v>0</v>
      </c>
      <c r="L78" s="30">
        <f t="shared" si="6"/>
        <v>0</v>
      </c>
      <c r="M78" s="30">
        <f t="shared" si="6"/>
        <v>0</v>
      </c>
      <c r="N78" s="30">
        <f>MIN(N4:N72)</f>
        <v>479.80000000000007</v>
      </c>
      <c r="O78" s="71">
        <f>MIN(O4:O72)</f>
        <v>49</v>
      </c>
    </row>
    <row r="79" spans="1:15" s="2" customFormat="1" ht="15" customHeight="1">
      <c r="A79" s="88" t="s">
        <v>20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1:15" s="2" customFormat="1" ht="23.25" customHeight="1">
      <c r="A80" s="9"/>
      <c r="B80" s="48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2"/>
      <c r="O80" s="9"/>
    </row>
    <row r="81" spans="1:1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17.25" customHeight="1">
      <c r="A82" s="4" t="s">
        <v>1</v>
      </c>
    </row>
    <row r="83" ht="17.25" customHeight="1"/>
    <row r="84" spans="5:10" ht="17.25" customHeight="1">
      <c r="E84" s="85" t="s">
        <v>21</v>
      </c>
      <c r="F84" s="85"/>
      <c r="G84" s="85"/>
      <c r="H84" s="85"/>
      <c r="I84" s="85"/>
      <c r="J84" s="85"/>
    </row>
    <row r="85" spans="2:14" ht="17.25" customHeight="1">
      <c r="B85" s="54" t="s">
        <v>3</v>
      </c>
      <c r="C85" s="54" t="s">
        <v>4</v>
      </c>
      <c r="D85" s="54" t="s">
        <v>5</v>
      </c>
      <c r="E85" s="54" t="s">
        <v>6</v>
      </c>
      <c r="F85" s="54" t="s">
        <v>7</v>
      </c>
      <c r="G85" s="54" t="s">
        <v>8</v>
      </c>
      <c r="H85" s="54" t="s">
        <v>9</v>
      </c>
      <c r="I85" s="54" t="s">
        <v>10</v>
      </c>
      <c r="J85" s="54" t="s">
        <v>11</v>
      </c>
      <c r="K85" s="54" t="s">
        <v>12</v>
      </c>
      <c r="L85" s="54" t="s">
        <v>13</v>
      </c>
      <c r="M85" s="54" t="s">
        <v>14</v>
      </c>
      <c r="N85" s="54" t="s">
        <v>15</v>
      </c>
    </row>
    <row r="86" spans="1:14" ht="18" customHeight="1">
      <c r="A86" s="57">
        <v>2560</v>
      </c>
      <c r="B86" s="58">
        <v>1</v>
      </c>
      <c r="C86" s="58">
        <v>14</v>
      </c>
      <c r="D86" s="58">
        <v>9</v>
      </c>
      <c r="E86" s="58">
        <v>15</v>
      </c>
      <c r="F86" s="58">
        <v>18</v>
      </c>
      <c r="G86" s="58">
        <v>11</v>
      </c>
      <c r="H86" s="58">
        <v>14</v>
      </c>
      <c r="I86" s="58">
        <v>2</v>
      </c>
      <c r="J86" s="58">
        <v>2</v>
      </c>
      <c r="K86" s="58">
        <v>1</v>
      </c>
      <c r="L86" s="58">
        <v>0</v>
      </c>
      <c r="M86" s="58">
        <v>1</v>
      </c>
      <c r="N86" s="60">
        <f aca="true" t="shared" si="7" ref="N86:N92">SUM(B86:M86)</f>
        <v>88</v>
      </c>
    </row>
    <row r="87" spans="1:14" ht="18" customHeight="1">
      <c r="A87" s="57">
        <v>2561</v>
      </c>
      <c r="B87" s="58">
        <v>5</v>
      </c>
      <c r="C87" s="58">
        <v>11</v>
      </c>
      <c r="D87" s="58">
        <v>13</v>
      </c>
      <c r="E87" s="58">
        <v>12</v>
      </c>
      <c r="F87" s="58">
        <v>14</v>
      </c>
      <c r="G87" s="58">
        <v>8</v>
      </c>
      <c r="H87" s="58">
        <v>11</v>
      </c>
      <c r="I87" s="58">
        <v>3</v>
      </c>
      <c r="J87" s="58">
        <v>0</v>
      </c>
      <c r="K87" s="58">
        <v>1</v>
      </c>
      <c r="L87" s="58">
        <v>0</v>
      </c>
      <c r="M87" s="58">
        <v>2</v>
      </c>
      <c r="N87" s="60">
        <f t="shared" si="7"/>
        <v>80</v>
      </c>
    </row>
    <row r="88" spans="1:14" ht="18" customHeight="1">
      <c r="A88" s="57">
        <v>2562</v>
      </c>
      <c r="B88" s="58">
        <v>0</v>
      </c>
      <c r="C88" s="58">
        <v>8</v>
      </c>
      <c r="D88" s="58">
        <v>10</v>
      </c>
      <c r="E88" s="58">
        <v>6</v>
      </c>
      <c r="F88" s="58">
        <v>18</v>
      </c>
      <c r="G88" s="58">
        <v>9</v>
      </c>
      <c r="H88" s="58">
        <v>5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60">
        <f t="shared" si="7"/>
        <v>56</v>
      </c>
    </row>
    <row r="89" spans="1:14" ht="18" customHeight="1">
      <c r="A89" s="57">
        <v>2563</v>
      </c>
      <c r="B89" s="58">
        <v>4</v>
      </c>
      <c r="C89" s="58">
        <v>7</v>
      </c>
      <c r="D89" s="58">
        <v>15</v>
      </c>
      <c r="E89" s="58">
        <v>8</v>
      </c>
      <c r="F89" s="58">
        <v>17</v>
      </c>
      <c r="G89" s="58">
        <v>19</v>
      </c>
      <c r="H89" s="58">
        <v>13</v>
      </c>
      <c r="I89" s="58">
        <v>0</v>
      </c>
      <c r="J89" s="58">
        <v>0</v>
      </c>
      <c r="K89" s="58">
        <v>0</v>
      </c>
      <c r="L89" s="58">
        <v>1</v>
      </c>
      <c r="M89" s="58">
        <v>0</v>
      </c>
      <c r="N89" s="60">
        <f t="shared" si="7"/>
        <v>84</v>
      </c>
    </row>
    <row r="90" spans="1:14" ht="18" customHeight="1">
      <c r="A90" s="57">
        <v>2564</v>
      </c>
      <c r="B90" s="58">
        <v>13</v>
      </c>
      <c r="C90" s="58">
        <v>9</v>
      </c>
      <c r="D90" s="58">
        <v>11</v>
      </c>
      <c r="E90" s="58">
        <v>19</v>
      </c>
      <c r="F90" s="58">
        <v>17</v>
      </c>
      <c r="G90" s="58">
        <v>21</v>
      </c>
      <c r="H90" s="58">
        <v>17</v>
      </c>
      <c r="I90" s="58">
        <v>2</v>
      </c>
      <c r="J90" s="58">
        <v>0</v>
      </c>
      <c r="K90" s="58">
        <v>3</v>
      </c>
      <c r="L90" s="58">
        <v>4</v>
      </c>
      <c r="M90" s="58">
        <v>7</v>
      </c>
      <c r="N90" s="60">
        <f t="shared" si="7"/>
        <v>123</v>
      </c>
    </row>
    <row r="91" spans="1:14" ht="18" customHeight="1">
      <c r="A91" s="57">
        <v>2565</v>
      </c>
      <c r="B91" s="58">
        <v>6</v>
      </c>
      <c r="C91" s="58">
        <v>12</v>
      </c>
      <c r="D91" s="58">
        <v>7</v>
      </c>
      <c r="E91" s="58">
        <v>11</v>
      </c>
      <c r="F91" s="58">
        <v>17</v>
      </c>
      <c r="G91" s="58">
        <v>18</v>
      </c>
      <c r="H91" s="58">
        <v>10</v>
      </c>
      <c r="I91" s="58">
        <v>6</v>
      </c>
      <c r="J91" s="58">
        <v>1</v>
      </c>
      <c r="K91" s="58">
        <v>0</v>
      </c>
      <c r="L91" s="58">
        <v>1</v>
      </c>
      <c r="M91" s="58">
        <v>3</v>
      </c>
      <c r="N91" s="81">
        <f t="shared" si="7"/>
        <v>92</v>
      </c>
    </row>
    <row r="92" spans="1:14" ht="18" customHeight="1">
      <c r="A92" s="80">
        <v>2566</v>
      </c>
      <c r="B92" s="81">
        <v>1</v>
      </c>
      <c r="C92" s="81">
        <v>8</v>
      </c>
      <c r="D92" s="81">
        <v>11</v>
      </c>
      <c r="E92" s="81">
        <v>13</v>
      </c>
      <c r="F92" s="81">
        <v>12</v>
      </c>
      <c r="G92" s="81">
        <v>16</v>
      </c>
      <c r="H92" s="81">
        <v>19</v>
      </c>
      <c r="I92" s="81">
        <v>1</v>
      </c>
      <c r="J92" s="81"/>
      <c r="K92" s="81"/>
      <c r="L92" s="81"/>
      <c r="M92" s="81"/>
      <c r="N92" s="81">
        <f t="shared" si="7"/>
        <v>81</v>
      </c>
    </row>
    <row r="93" spans="1:14" ht="19.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60"/>
    </row>
    <row r="94" spans="1:14" ht="19.5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</row>
  </sheetData>
  <sheetProtection/>
  <mergeCells count="5">
    <mergeCell ref="E84:J84"/>
    <mergeCell ref="T3:U3"/>
    <mergeCell ref="A2:O2"/>
    <mergeCell ref="A79:O79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68">
      <selection activeCell="B89" sqref="B89:O9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$N$90</f>
        <v>1038.6004820320486</v>
      </c>
    </row>
    <row r="19" spans="1:18" ht="12" customHeight="1">
      <c r="A19" s="67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5">$N$90</f>
        <v>1038.6004820320486</v>
      </c>
    </row>
    <row r="20" spans="1:18" ht="12" customHeight="1">
      <c r="A20" s="67">
        <f aca="true" t="shared" si="1" ref="A20:A83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1038.6004820320486</v>
      </c>
    </row>
    <row r="21" spans="1:18" ht="12" customHeight="1">
      <c r="A21" s="67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1038.6004820320486</v>
      </c>
    </row>
    <row r="22" spans="1:18" ht="12" customHeight="1">
      <c r="A22" s="67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1038.6004820320486</v>
      </c>
    </row>
    <row r="23" spans="1:18" ht="12" customHeight="1">
      <c r="A23" s="67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1038.6004820320486</v>
      </c>
    </row>
    <row r="24" spans="1:18" ht="12" customHeight="1">
      <c r="A24" s="67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1038.6004820320486</v>
      </c>
    </row>
    <row r="25" spans="1:18" ht="12" customHeight="1">
      <c r="A25" s="67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1038.6004820320486</v>
      </c>
    </row>
    <row r="26" spans="1:18" ht="12" customHeight="1">
      <c r="A26" s="67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1038.6004820320486</v>
      </c>
    </row>
    <row r="27" spans="1:18" ht="12" customHeight="1">
      <c r="A27" s="67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1038.6004820320486</v>
      </c>
    </row>
    <row r="28" spans="1:18" ht="12" customHeight="1">
      <c r="A28" s="67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1038.6004820320486</v>
      </c>
    </row>
    <row r="29" spans="1:18" ht="12" customHeight="1">
      <c r="A29" s="67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1038.6004820320486</v>
      </c>
    </row>
    <row r="30" spans="1:18" ht="12" customHeight="1">
      <c r="A30" s="67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1038.6004820320486</v>
      </c>
    </row>
    <row r="31" spans="1:18" ht="12" customHeight="1">
      <c r="A31" s="67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1038.6004820320486</v>
      </c>
    </row>
    <row r="32" spans="1:18" ht="12" customHeight="1">
      <c r="A32" s="67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1038.6004820320486</v>
      </c>
    </row>
    <row r="33" spans="1:18" ht="12" customHeight="1">
      <c r="A33" s="67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1038.6004820320486</v>
      </c>
    </row>
    <row r="34" spans="1:18" ht="12" customHeight="1">
      <c r="A34" s="67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1038.6004820320486</v>
      </c>
    </row>
    <row r="35" spans="1:18" ht="12" customHeight="1">
      <c r="A35" s="67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1038.6004820320486</v>
      </c>
    </row>
    <row r="36" spans="1:18" ht="12" customHeight="1">
      <c r="A36" s="67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1038.6004820320486</v>
      </c>
    </row>
    <row r="37" spans="1:18" ht="12" customHeight="1">
      <c r="A37" s="67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1038.6004820320486</v>
      </c>
    </row>
    <row r="38" spans="1:18" ht="12" customHeight="1">
      <c r="A38" s="67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1038.6004820320486</v>
      </c>
    </row>
    <row r="39" spans="1:18" ht="12" customHeight="1">
      <c r="A39" s="67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1038.6004820320486</v>
      </c>
    </row>
    <row r="40" spans="1:18" ht="12" customHeight="1">
      <c r="A40" s="67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1038.6004820320486</v>
      </c>
    </row>
    <row r="41" spans="1:18" ht="12" customHeight="1">
      <c r="A41" s="67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1038.6004820320486</v>
      </c>
    </row>
    <row r="42" spans="1:18" ht="12" customHeight="1">
      <c r="A42" s="67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1038.6004820320486</v>
      </c>
    </row>
    <row r="43" spans="1:18" ht="12" customHeight="1">
      <c r="A43" s="67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1038.6004820320486</v>
      </c>
    </row>
    <row r="44" spans="1:18" ht="12" customHeight="1">
      <c r="A44" s="67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1038.6004820320486</v>
      </c>
    </row>
    <row r="45" spans="1:18" ht="12" customHeight="1">
      <c r="A45" s="67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1038.6004820320486</v>
      </c>
    </row>
    <row r="46" spans="1:18" ht="12" customHeight="1">
      <c r="A46" s="67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1038.6004820320486</v>
      </c>
    </row>
    <row r="47" spans="1:18" ht="12" customHeight="1">
      <c r="A47" s="67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1038.6004820320486</v>
      </c>
    </row>
    <row r="48" spans="1:18" ht="12" customHeight="1">
      <c r="A48" s="67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1038.6004820320486</v>
      </c>
    </row>
    <row r="49" spans="1:18" ht="12" customHeight="1">
      <c r="A49" s="67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1038.6004820320486</v>
      </c>
    </row>
    <row r="50" spans="1:18" ht="12" customHeight="1">
      <c r="A50" s="67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1038.6004820320486</v>
      </c>
    </row>
    <row r="51" spans="1:18" ht="12" customHeight="1">
      <c r="A51" s="67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1038.6004820320486</v>
      </c>
    </row>
    <row r="52" spans="1:18" ht="12" customHeight="1">
      <c r="A52" s="67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1038.6004820320486</v>
      </c>
    </row>
    <row r="53" spans="1:18" ht="12" customHeight="1">
      <c r="A53" s="67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1038.6004820320486</v>
      </c>
    </row>
    <row r="54" spans="1:18" ht="12" customHeight="1">
      <c r="A54" s="67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1038.6004820320486</v>
      </c>
    </row>
    <row r="55" spans="1:18" ht="12" customHeight="1">
      <c r="A55" s="67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1038.6004820320486</v>
      </c>
    </row>
    <row r="56" spans="1:18" ht="12" customHeight="1">
      <c r="A56" s="67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1038.6004820320486</v>
      </c>
    </row>
    <row r="57" spans="1:18" ht="12" customHeight="1">
      <c r="A57" s="67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1038.6004820320486</v>
      </c>
    </row>
    <row r="58" spans="1:18" ht="12" customHeight="1">
      <c r="A58" s="67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1038.6004820320486</v>
      </c>
    </row>
    <row r="59" spans="1:18" ht="12" customHeight="1">
      <c r="A59" s="67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1038.6004820320486</v>
      </c>
    </row>
    <row r="60" spans="1:18" ht="12" customHeight="1">
      <c r="A60" s="67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1038.6004820320486</v>
      </c>
    </row>
    <row r="61" spans="1:18" ht="12" customHeight="1">
      <c r="A61" s="67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1038.6004820320486</v>
      </c>
    </row>
    <row r="62" spans="1:18" ht="12" customHeight="1">
      <c r="A62" s="67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1038.6004820320486</v>
      </c>
    </row>
    <row r="63" spans="1:18" ht="12" customHeight="1">
      <c r="A63" s="67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1038.6004820320486</v>
      </c>
    </row>
    <row r="64" spans="1:18" ht="12" customHeight="1">
      <c r="A64" s="67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1038.6004820320486</v>
      </c>
    </row>
    <row r="65" spans="1:18" ht="12" customHeight="1">
      <c r="A65" s="67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1038.6004820320486</v>
      </c>
    </row>
    <row r="66" spans="1:18" ht="12" customHeight="1">
      <c r="A66" s="67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1038.6004820320486</v>
      </c>
    </row>
    <row r="67" spans="1:18" ht="12" customHeight="1">
      <c r="A67" s="67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1038.6004820320486</v>
      </c>
    </row>
    <row r="68" spans="1:18" ht="12" customHeight="1">
      <c r="A68" s="67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1038.6004820320486</v>
      </c>
    </row>
    <row r="69" spans="1:18" ht="12" customHeight="1">
      <c r="A69" s="67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1038.6004820320486</v>
      </c>
    </row>
    <row r="70" spans="1:18" ht="12" customHeight="1">
      <c r="A70" s="67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1038.6004820320486</v>
      </c>
    </row>
    <row r="71" spans="1:18" ht="12" customHeight="1">
      <c r="A71" s="67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1038.6004820320486</v>
      </c>
    </row>
    <row r="72" spans="1:18" ht="12" customHeight="1">
      <c r="A72" s="67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1038.6004820320486</v>
      </c>
    </row>
    <row r="73" spans="1:18" ht="12" customHeight="1">
      <c r="A73" s="67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1038.6004820320486</v>
      </c>
    </row>
    <row r="74" spans="1:18" ht="12" customHeight="1">
      <c r="A74" s="67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1038.6004820320486</v>
      </c>
    </row>
    <row r="75" spans="1:18" ht="12" customHeight="1">
      <c r="A75" s="67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1038.6004820320486</v>
      </c>
    </row>
    <row r="76" spans="1:18" ht="12" customHeight="1">
      <c r="A76" s="67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1038.6004820320486</v>
      </c>
    </row>
    <row r="77" spans="1:18" ht="12" customHeight="1">
      <c r="A77" s="67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1038.6004820320486</v>
      </c>
    </row>
    <row r="78" spans="1:18" ht="12" customHeight="1">
      <c r="A78" s="67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1038.6004820320486</v>
      </c>
    </row>
    <row r="79" spans="1:18" ht="12" customHeight="1">
      <c r="A79" s="67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1038.6004820320486</v>
      </c>
    </row>
    <row r="80" spans="1:18" ht="12" customHeight="1">
      <c r="A80" s="67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1038.6004820320486</v>
      </c>
    </row>
    <row r="81" spans="1:18" ht="12" customHeight="1">
      <c r="A81" s="67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1038.6004820320486</v>
      </c>
    </row>
    <row r="82" spans="1:18" ht="12" customHeight="1">
      <c r="A82" s="68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1038.6004820320486</v>
      </c>
    </row>
    <row r="83" spans="1:18" ht="12" customHeight="1">
      <c r="A83" s="72">
        <f t="shared" si="1"/>
        <v>2563</v>
      </c>
      <c r="B83" s="73">
        <v>43.5</v>
      </c>
      <c r="C83" s="73">
        <v>79.5</v>
      </c>
      <c r="D83" s="73">
        <v>100.7</v>
      </c>
      <c r="E83" s="73">
        <v>42</v>
      </c>
      <c r="F83" s="73">
        <v>149</v>
      </c>
      <c r="G83" s="73">
        <v>229.7</v>
      </c>
      <c r="H83" s="73">
        <v>95.9</v>
      </c>
      <c r="I83" s="73">
        <v>0</v>
      </c>
      <c r="J83" s="73">
        <v>0</v>
      </c>
      <c r="K83" s="73">
        <v>0</v>
      </c>
      <c r="L83" s="73">
        <v>19.7</v>
      </c>
      <c r="M83" s="73">
        <v>0</v>
      </c>
      <c r="N83" s="73">
        <f>SUM(B83:M83)</f>
        <v>760</v>
      </c>
      <c r="O83" s="74">
        <f>ตารางปริมาณน้ำฝนรายปี!O69</f>
        <v>84</v>
      </c>
      <c r="R83" s="44">
        <f t="shared" si="0"/>
        <v>1038.6004820320486</v>
      </c>
    </row>
    <row r="84" spans="1:18" ht="12" customHeight="1">
      <c r="A84" s="67">
        <v>2564</v>
      </c>
      <c r="B84" s="75">
        <v>167.29999999999998</v>
      </c>
      <c r="C84" s="75">
        <v>85.69999999999999</v>
      </c>
      <c r="D84" s="75">
        <v>69.00000000000001</v>
      </c>
      <c r="E84" s="75">
        <v>180.30000000000004</v>
      </c>
      <c r="F84" s="75">
        <v>99.60000000000001</v>
      </c>
      <c r="G84" s="75">
        <v>394.90000000000003</v>
      </c>
      <c r="H84" s="75">
        <v>88.6</v>
      </c>
      <c r="I84" s="75">
        <v>10.1</v>
      </c>
      <c r="J84" s="75">
        <v>0</v>
      </c>
      <c r="K84" s="75">
        <v>40.3</v>
      </c>
      <c r="L84" s="75">
        <v>42.5</v>
      </c>
      <c r="M84" s="75">
        <v>34.5</v>
      </c>
      <c r="N84" s="75">
        <v>1212.8</v>
      </c>
      <c r="O84" s="76">
        <v>123</v>
      </c>
      <c r="R84" s="44">
        <f t="shared" si="0"/>
        <v>1038.6004820320486</v>
      </c>
    </row>
    <row r="85" spans="1:18" ht="12" customHeight="1">
      <c r="A85" s="67">
        <v>2565</v>
      </c>
      <c r="B85" s="75">
        <v>58.599999999999994</v>
      </c>
      <c r="C85" s="75">
        <v>117.5</v>
      </c>
      <c r="D85" s="75">
        <v>50.7</v>
      </c>
      <c r="E85" s="75">
        <v>126.1</v>
      </c>
      <c r="F85" s="75">
        <v>135.4</v>
      </c>
      <c r="G85" s="75">
        <v>385.4</v>
      </c>
      <c r="H85" s="75">
        <v>106.3</v>
      </c>
      <c r="I85" s="75">
        <v>17.299999999999997</v>
      </c>
      <c r="J85" s="75">
        <v>0.2</v>
      </c>
      <c r="K85" s="75">
        <v>0</v>
      </c>
      <c r="L85" s="75">
        <v>1.1</v>
      </c>
      <c r="M85" s="75">
        <v>38.4</v>
      </c>
      <c r="N85" s="75">
        <v>1037</v>
      </c>
      <c r="O85" s="76">
        <v>92</v>
      </c>
      <c r="R85" s="44">
        <f t="shared" si="0"/>
        <v>1038.6004820320486</v>
      </c>
    </row>
    <row r="86" spans="1:18" ht="12" customHeight="1">
      <c r="A86" s="79">
        <v>2566</v>
      </c>
      <c r="B86" s="77">
        <v>10.1</v>
      </c>
      <c r="C86" s="77">
        <v>85.5</v>
      </c>
      <c r="D86" s="77">
        <v>36.400000000000006</v>
      </c>
      <c r="E86" s="77">
        <v>69</v>
      </c>
      <c r="F86" s="77">
        <v>80.80000000000001</v>
      </c>
      <c r="G86" s="77">
        <v>273.9</v>
      </c>
      <c r="H86" s="77">
        <v>129.4</v>
      </c>
      <c r="I86" s="77">
        <v>6.4</v>
      </c>
      <c r="J86" s="77">
        <v>0</v>
      </c>
      <c r="K86" s="77">
        <v>0</v>
      </c>
      <c r="L86" s="77">
        <v>4.5</v>
      </c>
      <c r="M86" s="77">
        <v>0</v>
      </c>
      <c r="N86" s="77">
        <v>696</v>
      </c>
      <c r="O86" s="78">
        <v>81</v>
      </c>
      <c r="R86" s="44"/>
    </row>
    <row r="87" spans="1:18" ht="12" customHeight="1">
      <c r="A87" s="79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8"/>
      <c r="R87" s="44"/>
    </row>
    <row r="88" spans="1:18" ht="12" customHeight="1">
      <c r="A88" s="68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R88" s="44"/>
    </row>
    <row r="89" spans="1:15" ht="15" customHeight="1">
      <c r="A89" s="40" t="s">
        <v>17</v>
      </c>
      <c r="B89" s="41">
        <v>257.1</v>
      </c>
      <c r="C89" s="41">
        <v>425</v>
      </c>
      <c r="D89" s="41">
        <v>516.5</v>
      </c>
      <c r="E89" s="41">
        <v>383.9</v>
      </c>
      <c r="F89" s="41">
        <v>589.9</v>
      </c>
      <c r="G89" s="41">
        <v>409.7</v>
      </c>
      <c r="H89" s="41">
        <v>258.6</v>
      </c>
      <c r="I89" s="41">
        <v>140.3</v>
      </c>
      <c r="J89" s="41">
        <v>185</v>
      </c>
      <c r="K89" s="41">
        <v>92.5</v>
      </c>
      <c r="L89" s="41">
        <v>43.9</v>
      </c>
      <c r="M89" s="41">
        <v>134.2</v>
      </c>
      <c r="N89" s="41">
        <v>2235.3</v>
      </c>
      <c r="O89" s="55">
        <v>145</v>
      </c>
    </row>
    <row r="90" spans="1:15" ht="15" customHeight="1">
      <c r="A90" s="40" t="s">
        <v>18</v>
      </c>
      <c r="B90" s="41">
        <v>68.77758620689654</v>
      </c>
      <c r="C90" s="41">
        <v>169.745</v>
      </c>
      <c r="D90" s="41">
        <v>113.96779661016946</v>
      </c>
      <c r="E90" s="41">
        <v>109.0483870967742</v>
      </c>
      <c r="F90" s="41">
        <v>172.49666666666673</v>
      </c>
      <c r="G90" s="41">
        <v>209.0474576271186</v>
      </c>
      <c r="H90" s="41">
        <v>124.73636363636363</v>
      </c>
      <c r="I90" s="41">
        <v>29.746296296296297</v>
      </c>
      <c r="J90" s="41">
        <v>8.487499999999999</v>
      </c>
      <c r="K90" s="41">
        <v>6.449122807017544</v>
      </c>
      <c r="L90" s="41">
        <v>5.686440677966102</v>
      </c>
      <c r="M90" s="41">
        <v>20.41186440677966</v>
      </c>
      <c r="N90" s="41">
        <v>1038.6004820320486</v>
      </c>
      <c r="O90" s="55">
        <v>98.17857142857143</v>
      </c>
    </row>
    <row r="91" spans="1:15" ht="15" customHeight="1">
      <c r="A91" s="42" t="s">
        <v>19</v>
      </c>
      <c r="B91" s="43">
        <v>0</v>
      </c>
      <c r="C91" s="43">
        <v>38.3</v>
      </c>
      <c r="D91" s="43">
        <v>2.2</v>
      </c>
      <c r="E91" s="43">
        <v>19.1</v>
      </c>
      <c r="F91" s="43">
        <v>54</v>
      </c>
      <c r="G91" s="43">
        <v>62.5</v>
      </c>
      <c r="H91" s="43">
        <v>20.8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479.80000000000007</v>
      </c>
      <c r="O91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2016-08-08T08:57:02Z</cp:lastPrinted>
  <dcterms:created xsi:type="dcterms:W3CDTF">2008-02-06T03:22:38Z</dcterms:created>
  <dcterms:modified xsi:type="dcterms:W3CDTF">2024-05-14T06:56:41Z</dcterms:modified>
  <cp:category/>
  <cp:version/>
  <cp:contentType/>
  <cp:contentStatus/>
</cp:coreProperties>
</file>