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0"/>
  </bookViews>
  <sheets>
    <sheet name="ตารางปริมาณน้ำฝนรายปี" sheetId="1" r:id="rId1"/>
    <sheet name="แผนภูมิ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<sst xmlns="http://schemas.openxmlformats.org/spreadsheetml/2006/main" count="56" uniqueCount="25">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</sst>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6" fontId="19" fillId="0" borderId="0" xfId="0" applyFont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right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1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5"/>
          <c:w val="0.88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ตารางปริมาณน้ำฝนรายปี!$A$4:$A$77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1153.6</c:v>
                </c:pt>
                <c:pt idx="70">
                  <c:v>1390</c:v>
                </c:pt>
                <c:pt idx="71">
                  <c:v>938.3000000000001</c:v>
                </c:pt>
              </c:numCache>
            </c:numRef>
          </c:val>
        </c:ser>
        <c:axId val="17209639"/>
        <c:axId val="20669024"/>
      </c:barChart>
      <c:lineChart>
        <c:grouping val="standard"/>
        <c:varyColors val="0"/>
        <c:ser>
          <c:idx val="1"/>
          <c:order val="1"/>
          <c:tx>
            <c:v>ปริมาณฝนเฉลี่ย 1004.9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1004.8935412474851</c:v>
                </c:pt>
                <c:pt idx="1">
                  <c:v>1004.8935412474851</c:v>
                </c:pt>
                <c:pt idx="2">
                  <c:v>1004.8935412474851</c:v>
                </c:pt>
                <c:pt idx="3">
                  <c:v>1004.8935412474851</c:v>
                </c:pt>
                <c:pt idx="4">
                  <c:v>1004.8935412474851</c:v>
                </c:pt>
                <c:pt idx="5">
                  <c:v>1004.8935412474851</c:v>
                </c:pt>
                <c:pt idx="6">
                  <c:v>1004.8935412474851</c:v>
                </c:pt>
                <c:pt idx="7">
                  <c:v>1004.8935412474851</c:v>
                </c:pt>
                <c:pt idx="8">
                  <c:v>1004.8935412474851</c:v>
                </c:pt>
                <c:pt idx="9">
                  <c:v>1004.8935412474851</c:v>
                </c:pt>
                <c:pt idx="10">
                  <c:v>1004.8935412474851</c:v>
                </c:pt>
                <c:pt idx="11">
                  <c:v>1004.8935412474851</c:v>
                </c:pt>
                <c:pt idx="12">
                  <c:v>1004.8935412474851</c:v>
                </c:pt>
                <c:pt idx="13">
                  <c:v>1004.8935412474851</c:v>
                </c:pt>
                <c:pt idx="14">
                  <c:v>1004.8935412474851</c:v>
                </c:pt>
                <c:pt idx="15">
                  <c:v>1004.8935412474851</c:v>
                </c:pt>
                <c:pt idx="16">
                  <c:v>1004.8935412474851</c:v>
                </c:pt>
                <c:pt idx="17">
                  <c:v>1004.8935412474851</c:v>
                </c:pt>
                <c:pt idx="18">
                  <c:v>1004.8935412474851</c:v>
                </c:pt>
                <c:pt idx="19">
                  <c:v>1004.8935412474851</c:v>
                </c:pt>
                <c:pt idx="20">
                  <c:v>1004.8935412474851</c:v>
                </c:pt>
                <c:pt idx="21">
                  <c:v>1004.8935412474851</c:v>
                </c:pt>
                <c:pt idx="22">
                  <c:v>1004.8935412474851</c:v>
                </c:pt>
                <c:pt idx="23">
                  <c:v>1004.8935412474851</c:v>
                </c:pt>
                <c:pt idx="24">
                  <c:v>1004.8935412474851</c:v>
                </c:pt>
                <c:pt idx="25">
                  <c:v>1004.8935412474851</c:v>
                </c:pt>
                <c:pt idx="26">
                  <c:v>1004.8935412474851</c:v>
                </c:pt>
                <c:pt idx="27">
                  <c:v>1004.8935412474851</c:v>
                </c:pt>
                <c:pt idx="28">
                  <c:v>1004.8935412474851</c:v>
                </c:pt>
                <c:pt idx="29">
                  <c:v>1004.8935412474851</c:v>
                </c:pt>
                <c:pt idx="30">
                  <c:v>1004.8935412474851</c:v>
                </c:pt>
                <c:pt idx="31">
                  <c:v>1004.8935412474851</c:v>
                </c:pt>
                <c:pt idx="32">
                  <c:v>1004.8935412474851</c:v>
                </c:pt>
                <c:pt idx="33">
                  <c:v>1004.8935412474851</c:v>
                </c:pt>
                <c:pt idx="34">
                  <c:v>1004.8935412474851</c:v>
                </c:pt>
                <c:pt idx="35">
                  <c:v>1004.8935412474851</c:v>
                </c:pt>
                <c:pt idx="36">
                  <c:v>1004.8935412474851</c:v>
                </c:pt>
                <c:pt idx="37">
                  <c:v>1004.8935412474851</c:v>
                </c:pt>
                <c:pt idx="38">
                  <c:v>1004.8935412474851</c:v>
                </c:pt>
                <c:pt idx="39">
                  <c:v>1004.8935412474851</c:v>
                </c:pt>
                <c:pt idx="40">
                  <c:v>1004.8935412474851</c:v>
                </c:pt>
                <c:pt idx="41">
                  <c:v>1004.8935412474851</c:v>
                </c:pt>
                <c:pt idx="42">
                  <c:v>1004.8935412474851</c:v>
                </c:pt>
                <c:pt idx="43">
                  <c:v>1004.8935412474851</c:v>
                </c:pt>
                <c:pt idx="44">
                  <c:v>1004.8935412474851</c:v>
                </c:pt>
                <c:pt idx="45">
                  <c:v>1004.8935412474851</c:v>
                </c:pt>
                <c:pt idx="46">
                  <c:v>1004.8935412474851</c:v>
                </c:pt>
                <c:pt idx="47">
                  <c:v>1004.8935412474851</c:v>
                </c:pt>
                <c:pt idx="48">
                  <c:v>1004.8935412474851</c:v>
                </c:pt>
                <c:pt idx="49">
                  <c:v>1004.8935412474851</c:v>
                </c:pt>
                <c:pt idx="50">
                  <c:v>1004.8935412474851</c:v>
                </c:pt>
                <c:pt idx="51">
                  <c:v>1004.8935412474851</c:v>
                </c:pt>
                <c:pt idx="52">
                  <c:v>1004.8935412474851</c:v>
                </c:pt>
                <c:pt idx="53">
                  <c:v>1004.8935412474851</c:v>
                </c:pt>
                <c:pt idx="54">
                  <c:v>1004.8935412474851</c:v>
                </c:pt>
                <c:pt idx="55">
                  <c:v>1004.8935412474851</c:v>
                </c:pt>
                <c:pt idx="56">
                  <c:v>1004.8935412474851</c:v>
                </c:pt>
                <c:pt idx="57">
                  <c:v>1004.8935412474851</c:v>
                </c:pt>
                <c:pt idx="58">
                  <c:v>1004.8935412474851</c:v>
                </c:pt>
                <c:pt idx="59">
                  <c:v>1004.8935412474851</c:v>
                </c:pt>
                <c:pt idx="60">
                  <c:v>1004.8935412474851</c:v>
                </c:pt>
                <c:pt idx="61">
                  <c:v>1004.8935412474851</c:v>
                </c:pt>
                <c:pt idx="62">
                  <c:v>1004.8935412474851</c:v>
                </c:pt>
                <c:pt idx="63">
                  <c:v>1004.8935412474851</c:v>
                </c:pt>
                <c:pt idx="64">
                  <c:v>1004.8935412474851</c:v>
                </c:pt>
                <c:pt idx="65">
                  <c:v>1004.8935412474851</c:v>
                </c:pt>
                <c:pt idx="66">
                  <c:v>1004.8935412474851</c:v>
                </c:pt>
                <c:pt idx="67">
                  <c:v>1004.8935412474851</c:v>
                </c:pt>
                <c:pt idx="68">
                  <c:v>1004.8935412474851</c:v>
                </c:pt>
                <c:pt idx="69">
                  <c:v>1004.8935412474851</c:v>
                </c:pt>
              </c:numCache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69024"/>
        <c:crosses val="autoZero"/>
        <c:auto val="1"/>
        <c:lblOffset val="100"/>
        <c:tickLblSkip val="3"/>
        <c:noMultiLvlLbl val="0"/>
      </c:catAx>
      <c:valAx>
        <c:axId val="206690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20963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"/>
          <c:y val="0.45475"/>
          <c:w val="0.38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รายเดือนลำพูน!$B$93:$M$93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รายเดือนลำพูน!$B$87:$M$87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รายเดือนลำพูน!$B$89:$M$89</c:f>
              <c:numCache/>
            </c:numRef>
          </c:val>
          <c:smooth val="0"/>
        </c:ser>
        <c:marker val="1"/>
        <c:axId val="51803489"/>
        <c:axId val="63578218"/>
      </c:line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18034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875"/>
          <c:w val="0.1615"/>
          <c:h val="0.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2"/>
  <sheetViews>
    <sheetView tabSelected="1" zoomScalePageLayoutView="0" workbookViewId="0" topLeftCell="A67">
      <selection activeCell="P76" sqref="P76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$N$80</f>
        <v>1004.8935412474851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4">$N$80</f>
        <v>1004.8935412474851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1004.8935412474851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1004.8935412474851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1004.8935412474851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1004.8935412474851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1004.8935412474851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1004.8935412474851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1004.8935412474851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1004.8935412474851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1004.8935412474851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1004.8935412474851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1004.8935412474851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1004.8935412474851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1004.8935412474851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1004.8935412474851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1004.8935412474851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1004.8935412474851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1004.8935412474851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1004.8935412474851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1004.8935412474851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1004.8935412474851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1004.8935412474851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1004.8935412474851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1004.8935412474851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1004.8935412474851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1004.8935412474851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1004.8935412474851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1004.8935412474851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1004.8935412474851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1004.8935412474851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1004.8935412474851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1004.8935412474851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1004.8935412474851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1004.8935412474851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1004.8935412474851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1004.8935412474851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1004.8935412474851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1004.8935412474851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1004.8935412474851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1004.8935412474851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1004.8935412474851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1004.8935412474851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1004.8935412474851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1004.8935412474851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1004.8935412474851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1004.8935412474851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1004.8935412474851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1004.8935412474851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1004.8935412474851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1004.8935412474851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1004.8935412474851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1004.8935412474851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1004.8935412474851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1004.8935412474851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1004.8935412474851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1004.8935412474851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1004.8935412474851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1004.8935412474851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1004.8935412474851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1004.8935412474851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1004.8935412474851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1004.8935412474851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N94</f>
        <v>80</v>
      </c>
      <c r="Q67" s="43">
        <f t="shared" si="0"/>
        <v>1004.8935412474851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 aca="true" t="shared" si="2" ref="N68:N73">SUM(B68:M68)</f>
        <v>1298.7</v>
      </c>
      <c r="O68" s="30">
        <f>N95</f>
        <v>116</v>
      </c>
      <c r="Q68" s="43">
        <f t="shared" si="0"/>
        <v>1004.8935412474851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 t="shared" si="2"/>
        <v>1448.4</v>
      </c>
      <c r="O69" s="30">
        <f>N96</f>
        <v>118</v>
      </c>
      <c r="Q69" s="43">
        <f t="shared" si="0"/>
        <v>1004.8935412474851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 t="shared" si="2"/>
        <v>1162.8999999999999</v>
      </c>
      <c r="O70" s="30">
        <f>N97</f>
        <v>106</v>
      </c>
      <c r="Q70" s="43">
        <f t="shared" si="0"/>
        <v>1004.8935412474851</v>
      </c>
      <c r="R70" s="63"/>
      <c r="T70" s="43"/>
    </row>
    <row r="71" spans="1:20" s="2" customFormat="1" ht="15.75" customHeight="1">
      <c r="A71" s="69">
        <v>2562</v>
      </c>
      <c r="B71" s="70">
        <v>13.5</v>
      </c>
      <c r="C71" s="70">
        <v>110.6</v>
      </c>
      <c r="D71" s="70">
        <v>57.3</v>
      </c>
      <c r="E71" s="70">
        <v>53</v>
      </c>
      <c r="F71" s="70">
        <v>292.6</v>
      </c>
      <c r="G71" s="70">
        <v>233.3</v>
      </c>
      <c r="H71" s="70">
        <v>62.3</v>
      </c>
      <c r="I71" s="70">
        <v>41.8</v>
      </c>
      <c r="J71" s="70">
        <v>19.9</v>
      </c>
      <c r="K71" s="70">
        <v>0</v>
      </c>
      <c r="L71" s="70">
        <v>0</v>
      </c>
      <c r="M71" s="70">
        <v>2</v>
      </c>
      <c r="N71" s="71">
        <f t="shared" si="2"/>
        <v>886.2999999999998</v>
      </c>
      <c r="O71" s="72">
        <f>N98</f>
        <v>87</v>
      </c>
      <c r="Q71" s="43">
        <f t="shared" si="0"/>
        <v>1004.8935412474851</v>
      </c>
      <c r="R71" s="63"/>
      <c r="T71" s="43"/>
    </row>
    <row r="72" spans="1:20" s="2" customFormat="1" ht="15.75" customHeight="1">
      <c r="A72" s="17">
        <v>2563</v>
      </c>
      <c r="B72" s="20">
        <v>85.8</v>
      </c>
      <c r="C72" s="20">
        <v>98.8</v>
      </c>
      <c r="D72" s="20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28">
        <f t="shared" si="2"/>
        <v>1103.5000000000002</v>
      </c>
      <c r="O72" s="30">
        <v>90</v>
      </c>
      <c r="Q72" s="43">
        <f t="shared" si="0"/>
        <v>1004.8935412474851</v>
      </c>
      <c r="R72" s="63"/>
      <c r="T72" s="43"/>
    </row>
    <row r="73" spans="1:20" s="2" customFormat="1" ht="15.75" customHeight="1">
      <c r="A73" s="17">
        <v>2564</v>
      </c>
      <c r="B73" s="20">
        <v>67.80000000000001</v>
      </c>
      <c r="C73" s="20">
        <v>64.79999999999998</v>
      </c>
      <c r="D73" s="20">
        <v>101.19999999999999</v>
      </c>
      <c r="E73" s="20">
        <v>202.6</v>
      </c>
      <c r="F73" s="20">
        <v>169.60000000000005</v>
      </c>
      <c r="G73" s="20">
        <v>301.6</v>
      </c>
      <c r="H73" s="20">
        <v>114.2</v>
      </c>
      <c r="I73" s="20">
        <v>5.2</v>
      </c>
      <c r="J73" s="20">
        <v>0</v>
      </c>
      <c r="K73" s="20">
        <v>25.7</v>
      </c>
      <c r="L73" s="20">
        <v>41.800000000000004</v>
      </c>
      <c r="M73" s="20">
        <v>59.1</v>
      </c>
      <c r="N73" s="28">
        <f t="shared" si="2"/>
        <v>1153.6</v>
      </c>
      <c r="O73" s="30">
        <f>N100</f>
        <v>129</v>
      </c>
      <c r="Q73" s="43">
        <f t="shared" si="0"/>
        <v>1004.8935412474851</v>
      </c>
      <c r="R73" s="63"/>
      <c r="T73" s="43"/>
    </row>
    <row r="74" spans="1:20" s="2" customFormat="1" ht="15.75" customHeight="1">
      <c r="A74" s="17">
        <v>2565</v>
      </c>
      <c r="B74" s="20">
        <v>69.39999999999999</v>
      </c>
      <c r="C74" s="20">
        <v>289.7</v>
      </c>
      <c r="D74" s="20">
        <v>27.4</v>
      </c>
      <c r="E74" s="20">
        <v>121</v>
      </c>
      <c r="F74" s="20">
        <v>312.1000000000001</v>
      </c>
      <c r="G74" s="20">
        <v>340.19999999999993</v>
      </c>
      <c r="H74" s="20">
        <v>106.89999999999999</v>
      </c>
      <c r="I74" s="20">
        <v>37.3</v>
      </c>
      <c r="J74" s="20">
        <v>8.4</v>
      </c>
      <c r="K74" s="20">
        <v>36.4</v>
      </c>
      <c r="L74" s="20">
        <v>10.600000000000001</v>
      </c>
      <c r="M74" s="20">
        <v>30.6</v>
      </c>
      <c r="N74" s="28">
        <f>SUM(B74:M74)</f>
        <v>1390</v>
      </c>
      <c r="O74" s="30">
        <f>N101</f>
        <v>128</v>
      </c>
      <c r="Q74" s="43">
        <f t="shared" si="0"/>
        <v>1004.8935412474851</v>
      </c>
      <c r="R74" s="63"/>
      <c r="T74" s="43"/>
    </row>
    <row r="75" spans="1:20" s="2" customFormat="1" ht="15.75" customHeight="1">
      <c r="A75" s="60">
        <v>2566</v>
      </c>
      <c r="B75" s="47">
        <v>11.4</v>
      </c>
      <c r="C75" s="47">
        <v>220.5</v>
      </c>
      <c r="D75" s="47">
        <v>1.9</v>
      </c>
      <c r="E75" s="47">
        <v>127.20000000000002</v>
      </c>
      <c r="F75" s="47">
        <v>78.69999999999999</v>
      </c>
      <c r="G75" s="47">
        <v>303</v>
      </c>
      <c r="H75" s="47">
        <v>183.99999999999997</v>
      </c>
      <c r="I75" s="47">
        <v>0</v>
      </c>
      <c r="J75" s="47">
        <v>0.4</v>
      </c>
      <c r="K75" s="47">
        <v>0.6</v>
      </c>
      <c r="L75" s="47">
        <v>10.4</v>
      </c>
      <c r="M75" s="47">
        <v>0.2</v>
      </c>
      <c r="N75" s="48">
        <f>SUM(B75:M75)</f>
        <v>938.3000000000001</v>
      </c>
      <c r="O75" s="49">
        <f>N102</f>
        <v>88</v>
      </c>
      <c r="Q75" s="43"/>
      <c r="R75" s="63"/>
      <c r="T75" s="43"/>
    </row>
    <row r="76" spans="1:20" s="2" customFormat="1" ht="15.75" customHeight="1">
      <c r="A76" s="6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9"/>
      <c r="Q76" s="43"/>
      <c r="R76" s="63"/>
      <c r="T76" s="43"/>
    </row>
    <row r="77" spans="1:20" s="2" customFormat="1" ht="15.75" customHeight="1">
      <c r="A77" s="60"/>
      <c r="B77" s="47"/>
      <c r="C77" s="4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48"/>
      <c r="O77" s="49"/>
      <c r="Q77" s="43"/>
      <c r="R77" s="63"/>
      <c r="T77" s="43"/>
    </row>
    <row r="78" spans="1:20" s="2" customFormat="1" ht="15.75" customHeight="1">
      <c r="A78" s="60"/>
      <c r="B78" s="47"/>
      <c r="C78" s="47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48"/>
      <c r="O78" s="49"/>
      <c r="Q78" s="43"/>
      <c r="R78" s="63"/>
      <c r="T78" s="43"/>
    </row>
    <row r="79" spans="1:15" s="2" customFormat="1" ht="15.75" customHeight="1">
      <c r="A79" s="22" t="s">
        <v>17</v>
      </c>
      <c r="B79" s="25">
        <f>MAX(B4:B75)</f>
        <v>209</v>
      </c>
      <c r="C79" s="25">
        <f aca="true" t="shared" si="3" ref="C79:M79">MAX(C4:C75)</f>
        <v>350.9</v>
      </c>
      <c r="D79" s="25">
        <f t="shared" si="3"/>
        <v>385.7</v>
      </c>
      <c r="E79" s="25">
        <f t="shared" si="3"/>
        <v>307.8</v>
      </c>
      <c r="F79" s="25">
        <f t="shared" si="3"/>
        <v>547.1000000000001</v>
      </c>
      <c r="G79" s="25">
        <f t="shared" si="3"/>
        <v>584.3</v>
      </c>
      <c r="H79" s="25">
        <f t="shared" si="3"/>
        <v>254.6</v>
      </c>
      <c r="I79" s="25">
        <f t="shared" si="3"/>
        <v>188.1</v>
      </c>
      <c r="J79" s="25">
        <f t="shared" si="3"/>
        <v>92.9</v>
      </c>
      <c r="K79" s="25">
        <f t="shared" si="3"/>
        <v>95.1</v>
      </c>
      <c r="L79" s="25">
        <f t="shared" si="3"/>
        <v>44.8</v>
      </c>
      <c r="M79" s="25">
        <f t="shared" si="3"/>
        <v>98.9</v>
      </c>
      <c r="N79" s="25">
        <f>MAX(N4:N75)</f>
        <v>1635.2</v>
      </c>
      <c r="O79" s="73">
        <f>MAX(O4:O75)</f>
        <v>129</v>
      </c>
    </row>
    <row r="80" spans="1:15" s="2" customFormat="1" ht="15.75" customHeight="1">
      <c r="A80" s="23" t="s">
        <v>18</v>
      </c>
      <c r="B80" s="26">
        <f>AVERAGE(B4:B75)</f>
        <v>46.10714285714287</v>
      </c>
      <c r="C80" s="26">
        <f aca="true" t="shared" si="4" ref="C80:M80">AVERAGE(C4:C75)</f>
        <v>150.43428571428572</v>
      </c>
      <c r="D80" s="26">
        <f t="shared" si="4"/>
        <v>116.78169014084504</v>
      </c>
      <c r="E80" s="26">
        <f t="shared" si="4"/>
        <v>123.887323943662</v>
      </c>
      <c r="F80" s="26">
        <f t="shared" si="4"/>
        <v>179.32816901408447</v>
      </c>
      <c r="G80" s="26">
        <f t="shared" si="4"/>
        <v>203.74507042253524</v>
      </c>
      <c r="H80" s="26">
        <f t="shared" si="4"/>
        <v>116.24788732394367</v>
      </c>
      <c r="I80" s="26">
        <f t="shared" si="4"/>
        <v>34.98028169014085</v>
      </c>
      <c r="J80" s="26">
        <f t="shared" si="4"/>
        <v>9.283098591549294</v>
      </c>
      <c r="K80" s="26">
        <f t="shared" si="4"/>
        <v>8.238028169014086</v>
      </c>
      <c r="L80" s="26">
        <f t="shared" si="4"/>
        <v>4.673239436619719</v>
      </c>
      <c r="M80" s="26">
        <f t="shared" si="4"/>
        <v>11.187323943661971</v>
      </c>
      <c r="N80" s="26">
        <f>SUM(B80:M80)</f>
        <v>1004.8935412474851</v>
      </c>
      <c r="O80" s="74">
        <f>AVERAGE(O4:O75)</f>
        <v>78.2394366197183</v>
      </c>
    </row>
    <row r="81" spans="1:15" s="2" customFormat="1" ht="15.75" customHeight="1">
      <c r="A81" s="24" t="s">
        <v>19</v>
      </c>
      <c r="B81" s="27">
        <f>MIN(B4:B75)</f>
        <v>0</v>
      </c>
      <c r="C81" s="27">
        <f aca="true" t="shared" si="5" ref="C81:M81">MIN(C4:C75)</f>
        <v>6.2</v>
      </c>
      <c r="D81" s="27">
        <f t="shared" si="5"/>
        <v>0</v>
      </c>
      <c r="E81" s="27">
        <f t="shared" si="5"/>
        <v>19.5</v>
      </c>
      <c r="F81" s="27">
        <f t="shared" si="5"/>
        <v>31.5</v>
      </c>
      <c r="G81" s="27">
        <f t="shared" si="5"/>
        <v>0</v>
      </c>
      <c r="H81" s="27">
        <f t="shared" si="5"/>
        <v>0</v>
      </c>
      <c r="I81" s="27">
        <f t="shared" si="5"/>
        <v>0</v>
      </c>
      <c r="J81" s="27">
        <f t="shared" si="5"/>
        <v>0</v>
      </c>
      <c r="K81" s="27">
        <f t="shared" si="5"/>
        <v>0</v>
      </c>
      <c r="L81" s="27">
        <f t="shared" si="5"/>
        <v>0</v>
      </c>
      <c r="M81" s="27">
        <f t="shared" si="5"/>
        <v>0</v>
      </c>
      <c r="N81" s="27">
        <f>MIN(N4:N75)</f>
        <v>578.1</v>
      </c>
      <c r="O81" s="75">
        <f>MIN(O4:O75)</f>
        <v>35</v>
      </c>
    </row>
    <row r="82" spans="1:15" s="2" customFormat="1" ht="15" customHeight="1">
      <c r="A82" s="79" t="s">
        <v>21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s="2" customFormat="1" ht="23.25" customHeight="1">
      <c r="A83" s="8"/>
      <c r="B83" s="46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8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17.25" customHeight="1">
      <c r="A85" s="4" t="s">
        <v>1</v>
      </c>
    </row>
    <row r="86" ht="17.25" customHeight="1"/>
    <row r="87" spans="5:10" ht="17.25" customHeight="1">
      <c r="E87" s="76" t="s">
        <v>22</v>
      </c>
      <c r="F87" s="76"/>
      <c r="G87" s="76"/>
      <c r="H87" s="76"/>
      <c r="I87" s="76"/>
      <c r="J87" s="76"/>
    </row>
    <row r="88" spans="2:14" ht="17.25" customHeight="1">
      <c r="B88" s="52" t="s">
        <v>3</v>
      </c>
      <c r="C88" s="52" t="s">
        <v>4</v>
      </c>
      <c r="D88" s="52" t="s">
        <v>5</v>
      </c>
      <c r="E88" s="52" t="s">
        <v>6</v>
      </c>
      <c r="F88" s="52" t="s">
        <v>7</v>
      </c>
      <c r="G88" s="52" t="s">
        <v>8</v>
      </c>
      <c r="H88" s="52" t="s">
        <v>9</v>
      </c>
      <c r="I88" s="52" t="s">
        <v>10</v>
      </c>
      <c r="J88" s="52" t="s">
        <v>11</v>
      </c>
      <c r="K88" s="52" t="s">
        <v>12</v>
      </c>
      <c r="L88" s="52" t="s">
        <v>13</v>
      </c>
      <c r="M88" s="52" t="s">
        <v>14</v>
      </c>
      <c r="N88" s="52" t="s">
        <v>15</v>
      </c>
    </row>
    <row r="89" spans="1:14" ht="17.25" customHeight="1">
      <c r="A89" s="55">
        <v>2553</v>
      </c>
      <c r="B89" s="56">
        <v>1</v>
      </c>
      <c r="C89" s="56">
        <v>6</v>
      </c>
      <c r="D89" s="56">
        <v>13</v>
      </c>
      <c r="E89" s="56">
        <v>15</v>
      </c>
      <c r="F89" s="56">
        <v>22</v>
      </c>
      <c r="G89" s="56">
        <v>18</v>
      </c>
      <c r="H89" s="56">
        <v>18</v>
      </c>
      <c r="I89" s="56">
        <v>0</v>
      </c>
      <c r="J89" s="56">
        <v>3</v>
      </c>
      <c r="K89" s="56">
        <v>1</v>
      </c>
      <c r="L89" s="56">
        <v>1</v>
      </c>
      <c r="M89" s="56">
        <v>5</v>
      </c>
      <c r="N89" s="58">
        <f>SUM(B89:M89)</f>
        <v>103</v>
      </c>
    </row>
    <row r="90" spans="1:14" ht="17.25" customHeight="1">
      <c r="A90" s="55">
        <v>2554</v>
      </c>
      <c r="B90" s="56">
        <v>11</v>
      </c>
      <c r="C90" s="56">
        <v>22</v>
      </c>
      <c r="D90" s="56">
        <v>17</v>
      </c>
      <c r="E90" s="56">
        <v>15</v>
      </c>
      <c r="F90" s="56">
        <v>23</v>
      </c>
      <c r="G90" s="56">
        <v>19</v>
      </c>
      <c r="H90" s="56">
        <v>13</v>
      </c>
      <c r="I90" s="56">
        <v>2</v>
      </c>
      <c r="J90" s="56">
        <v>0</v>
      </c>
      <c r="K90" s="56">
        <v>2</v>
      </c>
      <c r="L90" s="56">
        <v>0</v>
      </c>
      <c r="M90" s="56">
        <v>4</v>
      </c>
      <c r="N90" s="58">
        <f aca="true" t="shared" si="6" ref="N90:N95">SUM(B90:M90)</f>
        <v>128</v>
      </c>
    </row>
    <row r="91" spans="1:14" ht="17.25" customHeight="1">
      <c r="A91" s="55">
        <v>2555</v>
      </c>
      <c r="B91" s="56">
        <v>6</v>
      </c>
      <c r="C91" s="56">
        <v>16</v>
      </c>
      <c r="D91" s="56">
        <v>11</v>
      </c>
      <c r="E91" s="56">
        <v>16</v>
      </c>
      <c r="F91" s="56">
        <v>15</v>
      </c>
      <c r="G91" s="56">
        <v>17</v>
      </c>
      <c r="H91" s="56">
        <v>10</v>
      </c>
      <c r="I91" s="56">
        <v>11</v>
      </c>
      <c r="J91" s="56">
        <v>2</v>
      </c>
      <c r="K91" s="56">
        <v>2</v>
      </c>
      <c r="L91" s="56">
        <v>4</v>
      </c>
      <c r="M91" s="56">
        <v>2</v>
      </c>
      <c r="N91" s="58">
        <f t="shared" si="6"/>
        <v>112</v>
      </c>
    </row>
    <row r="92" spans="1:14" ht="17.25" customHeight="1">
      <c r="A92" s="55">
        <v>2556</v>
      </c>
      <c r="B92" s="56">
        <v>4</v>
      </c>
      <c r="C92" s="56">
        <v>17</v>
      </c>
      <c r="D92" s="56">
        <v>12</v>
      </c>
      <c r="E92" s="56">
        <v>19</v>
      </c>
      <c r="F92" s="56">
        <v>17</v>
      </c>
      <c r="G92" s="56">
        <v>20</v>
      </c>
      <c r="H92" s="56">
        <v>15</v>
      </c>
      <c r="I92" s="56">
        <v>4</v>
      </c>
      <c r="J92" s="56">
        <v>2</v>
      </c>
      <c r="K92" s="56">
        <v>0</v>
      </c>
      <c r="L92" s="56">
        <v>0</v>
      </c>
      <c r="M92" s="56">
        <v>2</v>
      </c>
      <c r="N92" s="58">
        <f t="shared" si="6"/>
        <v>112</v>
      </c>
    </row>
    <row r="93" spans="1:14" ht="17.25" customHeight="1">
      <c r="A93" s="55">
        <v>2557</v>
      </c>
      <c r="B93" s="56">
        <v>6</v>
      </c>
      <c r="C93" s="56">
        <v>15</v>
      </c>
      <c r="D93" s="56">
        <v>15</v>
      </c>
      <c r="E93" s="56">
        <v>19</v>
      </c>
      <c r="F93" s="56">
        <v>18</v>
      </c>
      <c r="G93" s="56">
        <v>15</v>
      </c>
      <c r="H93" s="56">
        <v>7</v>
      </c>
      <c r="I93" s="56">
        <v>3</v>
      </c>
      <c r="J93" s="56">
        <v>0</v>
      </c>
      <c r="K93" s="56">
        <v>2</v>
      </c>
      <c r="L93" s="56">
        <v>0</v>
      </c>
      <c r="M93" s="56">
        <v>1</v>
      </c>
      <c r="N93" s="58">
        <f t="shared" si="6"/>
        <v>101</v>
      </c>
    </row>
    <row r="94" spans="1:14" ht="17.25" customHeight="1">
      <c r="A94" s="55">
        <v>2558</v>
      </c>
      <c r="B94" s="56">
        <v>6</v>
      </c>
      <c r="C94" s="56">
        <v>9</v>
      </c>
      <c r="D94" s="56">
        <v>8</v>
      </c>
      <c r="E94" s="56">
        <v>17</v>
      </c>
      <c r="F94" s="56">
        <v>14</v>
      </c>
      <c r="G94" s="56">
        <v>10</v>
      </c>
      <c r="H94" s="56">
        <v>8</v>
      </c>
      <c r="I94" s="56">
        <v>3</v>
      </c>
      <c r="J94" s="56">
        <v>2</v>
      </c>
      <c r="K94" s="56">
        <v>2</v>
      </c>
      <c r="L94" s="56">
        <v>0</v>
      </c>
      <c r="M94" s="56">
        <v>1</v>
      </c>
      <c r="N94" s="58">
        <f t="shared" si="6"/>
        <v>80</v>
      </c>
    </row>
    <row r="95" spans="1:14" ht="17.25" customHeight="1">
      <c r="A95" s="55">
        <v>2559</v>
      </c>
      <c r="B95" s="56">
        <v>2</v>
      </c>
      <c r="C95" s="56">
        <v>12</v>
      </c>
      <c r="D95" s="56">
        <v>17</v>
      </c>
      <c r="E95" s="56">
        <v>16</v>
      </c>
      <c r="F95" s="56">
        <v>18</v>
      </c>
      <c r="G95" s="56">
        <v>20</v>
      </c>
      <c r="H95" s="56">
        <v>16</v>
      </c>
      <c r="I95" s="56">
        <v>5</v>
      </c>
      <c r="J95" s="56">
        <v>2</v>
      </c>
      <c r="K95" s="56">
        <v>8</v>
      </c>
      <c r="L95" s="56">
        <v>0</v>
      </c>
      <c r="M95" s="56">
        <v>0</v>
      </c>
      <c r="N95" s="58">
        <f t="shared" si="6"/>
        <v>116</v>
      </c>
    </row>
    <row r="96" spans="1:14" ht="17.25" customHeight="1">
      <c r="A96" s="55">
        <v>2560</v>
      </c>
      <c r="B96" s="56">
        <v>6</v>
      </c>
      <c r="C96" s="56">
        <v>20</v>
      </c>
      <c r="D96" s="56">
        <v>13</v>
      </c>
      <c r="E96" s="56">
        <v>15</v>
      </c>
      <c r="F96" s="56">
        <v>17</v>
      </c>
      <c r="G96" s="56">
        <v>19</v>
      </c>
      <c r="H96" s="56">
        <v>18</v>
      </c>
      <c r="I96" s="56">
        <v>4</v>
      </c>
      <c r="J96" s="56">
        <v>3</v>
      </c>
      <c r="K96" s="56">
        <v>0</v>
      </c>
      <c r="L96" s="56">
        <v>1</v>
      </c>
      <c r="M96" s="56">
        <v>2</v>
      </c>
      <c r="N96" s="58">
        <f aca="true" t="shared" si="7" ref="N96:N101">SUM(B96:M96)</f>
        <v>118</v>
      </c>
    </row>
    <row r="97" spans="1:14" ht="17.25" customHeight="1">
      <c r="A97" s="55">
        <v>2561</v>
      </c>
      <c r="B97" s="56">
        <v>9</v>
      </c>
      <c r="C97" s="56">
        <v>16</v>
      </c>
      <c r="D97" s="56">
        <v>18</v>
      </c>
      <c r="E97" s="56">
        <v>19</v>
      </c>
      <c r="F97" s="56">
        <v>12</v>
      </c>
      <c r="G97" s="56">
        <v>13</v>
      </c>
      <c r="H97" s="56">
        <v>8</v>
      </c>
      <c r="I97" s="56">
        <v>3</v>
      </c>
      <c r="J97" s="56">
        <v>5</v>
      </c>
      <c r="K97" s="56">
        <v>3</v>
      </c>
      <c r="L97" s="56">
        <v>0</v>
      </c>
      <c r="M97" s="56">
        <v>0</v>
      </c>
      <c r="N97" s="58">
        <f t="shared" si="7"/>
        <v>106</v>
      </c>
    </row>
    <row r="98" spans="1:14" ht="17.25" customHeight="1">
      <c r="A98" s="55">
        <v>2562</v>
      </c>
      <c r="B98" s="56">
        <v>2</v>
      </c>
      <c r="C98" s="56">
        <v>8</v>
      </c>
      <c r="D98" s="56">
        <v>17</v>
      </c>
      <c r="E98" s="56">
        <v>13</v>
      </c>
      <c r="F98" s="56">
        <v>23</v>
      </c>
      <c r="G98" s="56">
        <v>14</v>
      </c>
      <c r="H98" s="56">
        <v>7</v>
      </c>
      <c r="I98" s="56">
        <v>2</v>
      </c>
      <c r="J98" s="56">
        <v>0</v>
      </c>
      <c r="K98" s="56">
        <v>0</v>
      </c>
      <c r="L98" s="56">
        <v>0</v>
      </c>
      <c r="M98" s="56">
        <v>1</v>
      </c>
      <c r="N98" s="58">
        <f t="shared" si="7"/>
        <v>87</v>
      </c>
    </row>
    <row r="99" spans="1:14" ht="17.25" customHeight="1">
      <c r="A99" s="55">
        <v>2563</v>
      </c>
      <c r="B99" s="56">
        <v>5</v>
      </c>
      <c r="C99" s="56">
        <v>6</v>
      </c>
      <c r="D99" s="56">
        <v>14</v>
      </c>
      <c r="E99" s="56">
        <v>15</v>
      </c>
      <c r="F99" s="56">
        <v>22</v>
      </c>
      <c r="G99" s="56">
        <v>13</v>
      </c>
      <c r="H99" s="56">
        <v>14</v>
      </c>
      <c r="I99" s="56">
        <v>1</v>
      </c>
      <c r="J99" s="56">
        <v>0</v>
      </c>
      <c r="K99" s="56">
        <v>1</v>
      </c>
      <c r="L99" s="56">
        <v>2</v>
      </c>
      <c r="M99" s="56">
        <v>0</v>
      </c>
      <c r="N99" s="58">
        <f t="shared" si="7"/>
        <v>93</v>
      </c>
    </row>
    <row r="100" spans="1:14" ht="17.25" customHeight="1">
      <c r="A100" s="55">
        <v>2564</v>
      </c>
      <c r="B100" s="56">
        <v>16</v>
      </c>
      <c r="C100" s="56">
        <v>11</v>
      </c>
      <c r="D100" s="56">
        <v>12</v>
      </c>
      <c r="E100" s="56">
        <v>16</v>
      </c>
      <c r="F100" s="56">
        <v>18</v>
      </c>
      <c r="G100" s="56">
        <v>20</v>
      </c>
      <c r="H100" s="56">
        <v>16</v>
      </c>
      <c r="I100" s="56">
        <v>2</v>
      </c>
      <c r="J100" s="56">
        <v>0</v>
      </c>
      <c r="K100" s="56">
        <v>5</v>
      </c>
      <c r="L100" s="56">
        <v>5</v>
      </c>
      <c r="M100" s="56">
        <v>8</v>
      </c>
      <c r="N100" s="58">
        <f t="shared" si="7"/>
        <v>129</v>
      </c>
    </row>
    <row r="101" spans="1:14" ht="17.25" customHeight="1">
      <c r="A101" s="57">
        <v>2565</v>
      </c>
      <c r="B101" s="58">
        <v>8</v>
      </c>
      <c r="C101" s="58">
        <v>17</v>
      </c>
      <c r="D101" s="58">
        <v>9</v>
      </c>
      <c r="E101" s="58">
        <v>19</v>
      </c>
      <c r="F101" s="58">
        <v>22</v>
      </c>
      <c r="G101" s="58">
        <v>21</v>
      </c>
      <c r="H101" s="58">
        <v>13</v>
      </c>
      <c r="I101" s="58">
        <v>4</v>
      </c>
      <c r="J101" s="58">
        <v>1</v>
      </c>
      <c r="K101" s="58">
        <v>8</v>
      </c>
      <c r="L101" s="58">
        <v>2</v>
      </c>
      <c r="M101" s="58">
        <v>4</v>
      </c>
      <c r="N101" s="58">
        <f t="shared" si="7"/>
        <v>128</v>
      </c>
    </row>
    <row r="102" spans="1:14" ht="17.25" customHeight="1">
      <c r="A102" s="57">
        <v>2566</v>
      </c>
      <c r="B102" s="58">
        <v>1</v>
      </c>
      <c r="C102" s="58">
        <v>10</v>
      </c>
      <c r="D102" s="58">
        <v>4</v>
      </c>
      <c r="E102" s="58">
        <v>14</v>
      </c>
      <c r="F102" s="58">
        <v>15</v>
      </c>
      <c r="G102" s="58">
        <v>18</v>
      </c>
      <c r="H102" s="58">
        <v>22</v>
      </c>
      <c r="I102" s="58">
        <v>0</v>
      </c>
      <c r="J102" s="58">
        <v>1</v>
      </c>
      <c r="K102" s="58">
        <v>1</v>
      </c>
      <c r="L102" s="58">
        <v>1</v>
      </c>
      <c r="M102" s="58">
        <v>1</v>
      </c>
      <c r="N102" s="58">
        <f>SUM(B102:M102)</f>
        <v>88</v>
      </c>
    </row>
    <row r="103" ht="17.25" customHeight="1"/>
    <row r="104" ht="17.25" customHeight="1"/>
    <row r="105" ht="17.25" customHeight="1"/>
  </sheetData>
  <sheetProtection/>
  <mergeCells count="5">
    <mergeCell ref="E87:J87"/>
    <mergeCell ref="T3:U3"/>
    <mergeCell ref="A2:O2"/>
    <mergeCell ref="A82:O82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zoomScalePageLayoutView="0" workbookViewId="0" topLeftCell="A76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$N$93</f>
        <v>1004.8935412474851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8">$N$93</f>
        <v>1004.8935412474851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1004.8935412474851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1004.8935412474851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1004.8935412474851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1004.8935412474851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1004.8935412474851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1004.8935412474851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1004.8935412474851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1004.8935412474851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1004.8935412474851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1004.8935412474851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1004.8935412474851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1004.8935412474851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1004.8935412474851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1004.8935412474851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1004.8935412474851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1004.8935412474851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1004.8935412474851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1004.8935412474851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1004.8935412474851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1004.8935412474851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1004.8935412474851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1004.8935412474851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1004.8935412474851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1004.8935412474851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1004.8935412474851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1004.8935412474851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1004.8935412474851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1004.8935412474851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1004.8935412474851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1004.8935412474851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1004.8935412474851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1004.8935412474851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1004.8935412474851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1004.8935412474851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1004.8935412474851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1004.8935412474851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1004.8935412474851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1004.8935412474851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1004.8935412474851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1004.8935412474851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1004.8935412474851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1004.8935412474851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1004.8935412474851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1004.8935412474851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1004.8935412474851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1004.8935412474851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1004.8935412474851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1004.8935412474851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1004.8935412474851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1004.8935412474851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1004.8935412474851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1004.8935412474851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1004.8935412474851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1004.8935412474851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1004.8935412474851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1004.8935412474851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1004.8935412474851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1004.8935412474851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1004.8935412474851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1004.8935412474851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1004.8935412474851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1004.8935412474851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 aca="true" t="shared" si="2" ref="N82:N87">SUM(B82:M82)</f>
        <v>1298.7</v>
      </c>
      <c r="O82" s="37">
        <f>ตารางปริมาณน้ำฝนรายปี!O68</f>
        <v>116</v>
      </c>
      <c r="R82" s="42">
        <f t="shared" si="0"/>
        <v>1004.8935412474851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 t="shared" si="2"/>
        <v>1448.4</v>
      </c>
      <c r="O83" s="37">
        <f>ตารางปริมาณน้ำฝนรายปี!O69</f>
        <v>118</v>
      </c>
      <c r="R83" s="42">
        <f t="shared" si="0"/>
        <v>1004.8935412474851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 t="shared" si="2"/>
        <v>1162.8999999999999</v>
      </c>
      <c r="O84" s="37">
        <f>ตารางปริมาณน้ำฝนรายปี!O70</f>
        <v>106</v>
      </c>
      <c r="R84" s="42">
        <f t="shared" si="0"/>
        <v>1004.8935412474851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 t="shared" si="2"/>
        <v>886.2999999999998</v>
      </c>
      <c r="O85" s="37">
        <f>ตารางปริมาณน้ำฝนรายปี!O71</f>
        <v>87</v>
      </c>
      <c r="R85" s="42">
        <f t="shared" si="0"/>
        <v>1004.8935412474851</v>
      </c>
    </row>
    <row r="86" spans="1:18" ht="12" customHeight="1">
      <c r="A86" s="36">
        <v>2563</v>
      </c>
      <c r="B86" s="45">
        <v>85.8</v>
      </c>
      <c r="C86" s="45">
        <v>98.8</v>
      </c>
      <c r="D86" s="45">
        <v>159</v>
      </c>
      <c r="E86" s="45">
        <v>131.3</v>
      </c>
      <c r="F86" s="45">
        <v>338.3</v>
      </c>
      <c r="G86" s="45">
        <v>135.1</v>
      </c>
      <c r="H86" s="45">
        <v>100.2</v>
      </c>
      <c r="I86" s="45">
        <v>11.4</v>
      </c>
      <c r="J86" s="45">
        <v>0</v>
      </c>
      <c r="K86" s="45">
        <v>2.2</v>
      </c>
      <c r="L86" s="45">
        <v>41.4</v>
      </c>
      <c r="M86" s="45">
        <v>0</v>
      </c>
      <c r="N86" s="45">
        <f t="shared" si="2"/>
        <v>1103.5000000000002</v>
      </c>
      <c r="O86" s="37">
        <f>ตารางปริมาณน้ำฝนรายปี!O72</f>
        <v>90</v>
      </c>
      <c r="R86" s="42">
        <f t="shared" si="0"/>
        <v>1004.8935412474851</v>
      </c>
    </row>
    <row r="87" spans="1:18" ht="12" customHeight="1">
      <c r="A87" s="36">
        <v>2564</v>
      </c>
      <c r="B87" s="45">
        <v>67.80000000000001</v>
      </c>
      <c r="C87" s="45">
        <v>64.79999999999998</v>
      </c>
      <c r="D87" s="45">
        <v>101.19999999999999</v>
      </c>
      <c r="E87" s="45">
        <v>202.6</v>
      </c>
      <c r="F87" s="45">
        <v>169.60000000000005</v>
      </c>
      <c r="G87" s="45">
        <v>301.6</v>
      </c>
      <c r="H87" s="45">
        <v>114.2</v>
      </c>
      <c r="I87" s="45">
        <v>5.2</v>
      </c>
      <c r="J87" s="45">
        <v>0</v>
      </c>
      <c r="K87" s="45">
        <v>25.7</v>
      </c>
      <c r="L87" s="45">
        <v>41.800000000000004</v>
      </c>
      <c r="M87" s="45">
        <v>59.1</v>
      </c>
      <c r="N87" s="45">
        <f t="shared" si="2"/>
        <v>1153.6</v>
      </c>
      <c r="O87" s="37">
        <f>ตารางปริมาณน้ำฝนรายปี!O73</f>
        <v>129</v>
      </c>
      <c r="R87" s="42">
        <f t="shared" si="0"/>
        <v>1004.8935412474851</v>
      </c>
    </row>
    <row r="88" spans="1:18" ht="12" customHeight="1">
      <c r="A88" s="36">
        <v>2565</v>
      </c>
      <c r="B88" s="45">
        <v>69.39999999999999</v>
      </c>
      <c r="C88" s="45">
        <v>289.7</v>
      </c>
      <c r="D88" s="45">
        <v>27.4</v>
      </c>
      <c r="E88" s="45">
        <v>121</v>
      </c>
      <c r="F88" s="45">
        <v>312.1000000000001</v>
      </c>
      <c r="G88" s="45">
        <v>340.19999999999993</v>
      </c>
      <c r="H88" s="45">
        <v>106.89999999999999</v>
      </c>
      <c r="I88" s="45">
        <v>37.3</v>
      </c>
      <c r="J88" s="45">
        <v>8.4</v>
      </c>
      <c r="K88" s="45">
        <v>36.4</v>
      </c>
      <c r="L88" s="45">
        <v>10.600000000000001</v>
      </c>
      <c r="M88" s="45">
        <v>30.6</v>
      </c>
      <c r="N88" s="45">
        <v>1390</v>
      </c>
      <c r="O88" s="37">
        <v>128</v>
      </c>
      <c r="R88" s="42">
        <f t="shared" si="0"/>
        <v>1004.8935412474851</v>
      </c>
    </row>
    <row r="89" spans="1:18" ht="12" customHeight="1">
      <c r="A89" s="61">
        <v>2566</v>
      </c>
      <c r="B89" s="50">
        <v>11.4</v>
      </c>
      <c r="C89" s="50">
        <v>220.5</v>
      </c>
      <c r="D89" s="50">
        <v>1.9</v>
      </c>
      <c r="E89" s="50">
        <v>127.20000000000002</v>
      </c>
      <c r="F89" s="50">
        <v>78.69999999999999</v>
      </c>
      <c r="G89" s="50">
        <v>303</v>
      </c>
      <c r="H89" s="50">
        <v>183.99999999999997</v>
      </c>
      <c r="I89" s="50">
        <v>0</v>
      </c>
      <c r="J89" s="50">
        <v>0.4</v>
      </c>
      <c r="K89" s="50">
        <v>0.6</v>
      </c>
      <c r="L89" s="50">
        <v>10.4</v>
      </c>
      <c r="M89" s="50">
        <v>0.2</v>
      </c>
      <c r="N89" s="50">
        <v>938.3000000000001</v>
      </c>
      <c r="O89" s="51">
        <v>88</v>
      </c>
      <c r="R89" s="42"/>
    </row>
    <row r="90" spans="1:18" ht="12" customHeight="1">
      <c r="A90" s="6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R90" s="42"/>
    </row>
    <row r="91" spans="1:18" ht="12" customHeight="1">
      <c r="A91" s="6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R91" s="42"/>
    </row>
    <row r="92" spans="1:15" ht="15" customHeight="1">
      <c r="A92" s="38" t="s">
        <v>17</v>
      </c>
      <c r="B92" s="39">
        <v>209</v>
      </c>
      <c r="C92" s="39">
        <v>350.9</v>
      </c>
      <c r="D92" s="39">
        <v>385.7</v>
      </c>
      <c r="E92" s="39">
        <v>307.8</v>
      </c>
      <c r="F92" s="39">
        <v>547.1000000000001</v>
      </c>
      <c r="G92" s="39">
        <v>584.3</v>
      </c>
      <c r="H92" s="39">
        <v>254.6</v>
      </c>
      <c r="I92" s="39">
        <v>188.1</v>
      </c>
      <c r="J92" s="39">
        <v>92.9</v>
      </c>
      <c r="K92" s="39">
        <v>95.1</v>
      </c>
      <c r="L92" s="39">
        <v>44.8</v>
      </c>
      <c r="M92" s="39">
        <v>98.9</v>
      </c>
      <c r="N92" s="39">
        <v>1635.2</v>
      </c>
      <c r="O92" s="53">
        <v>129</v>
      </c>
    </row>
    <row r="93" spans="1:15" ht="15" customHeight="1">
      <c r="A93" s="38" t="s">
        <v>18</v>
      </c>
      <c r="B93" s="39">
        <v>46.10714285714287</v>
      </c>
      <c r="C93" s="39">
        <v>150.43428571428572</v>
      </c>
      <c r="D93" s="39">
        <v>116.78169014084504</v>
      </c>
      <c r="E93" s="39">
        <v>123.887323943662</v>
      </c>
      <c r="F93" s="39">
        <v>179.32816901408447</v>
      </c>
      <c r="G93" s="39">
        <v>203.74507042253524</v>
      </c>
      <c r="H93" s="39">
        <v>116.24788732394367</v>
      </c>
      <c r="I93" s="39">
        <v>34.98028169014085</v>
      </c>
      <c r="J93" s="39">
        <v>9.283098591549294</v>
      </c>
      <c r="K93" s="39">
        <v>8.238028169014086</v>
      </c>
      <c r="L93" s="39">
        <v>4.673239436619719</v>
      </c>
      <c r="M93" s="39">
        <v>11.187323943661971</v>
      </c>
      <c r="N93" s="39">
        <v>1004.8935412474851</v>
      </c>
      <c r="O93" s="53">
        <v>78.2394366197183</v>
      </c>
    </row>
    <row r="94" spans="1:15" ht="15" customHeight="1">
      <c r="A94" s="40" t="s">
        <v>19</v>
      </c>
      <c r="B94" s="41">
        <v>0</v>
      </c>
      <c r="C94" s="41">
        <v>6.2</v>
      </c>
      <c r="D94" s="41">
        <v>0</v>
      </c>
      <c r="E94" s="41">
        <v>19.5</v>
      </c>
      <c r="F94" s="41">
        <v>31.5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578.1</v>
      </c>
      <c r="O94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2024-05-14T07:04:06Z</dcterms:modified>
  <cp:category/>
  <cp:version/>
  <cp:contentType/>
  <cp:contentStatus/>
</cp:coreProperties>
</file>