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chart1" sheetId="2" r:id="rId2"/>
    <sheet name="อ.เวียงป่าเป้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<sst xmlns="http://schemas.openxmlformats.org/spreadsheetml/2006/main" count="355" uniqueCount="27">
  <si>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</si>
  <si>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</si>
  <si>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</si>
  <si>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</si>
  <si>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</si>
  <si>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</si>
  <si>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</si>
  <si>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</si>
  <si>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</si>
  <si>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</si>
  <si>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</si>
  <si>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</si>
  <si>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</si>
  <si>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</si>
  <si>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</si>
  <si>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</si>
  <si>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</si>
  <si>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</si>
  <si>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</si>
  <si>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</si>
  <si>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</si>
  <si>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</si>
  <si>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</si>
  <si>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ปี2464 - ปี2494ไม่มีข้อมูล ส่วนปี2558 - ปัจจุบันได้ข้อมูลมาจากเว็ปไซด์ Hydro - 1.net</t>
  </si>
  <si>
    <t>สถานี : 08082 อ.เวียงป่าเป้า  จ.เชียงราย</t>
  </si>
  <si>
    <t>ฝนเฉลี่ย(2464 - 2563)</t>
  </si>
  <si>
    <t>ฝนเฉลี่ย 2464-2563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</si>
</sst>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\ \ \ bbbb"/>
    <numFmt numFmtId="175" formatCode="mmm\-yyyy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8" fillId="0" borderId="0" xfId="0" applyNumberFormat="1" applyFont="1" applyBorder="1" applyAlignment="1" applyProtection="1">
      <alignment horizontal="centerContinuous" vertical="top"/>
      <protection/>
    </xf>
    <xf numFmtId="172" fontId="9" fillId="0" borderId="0" xfId="0" applyNumberFormat="1" applyFont="1" applyBorder="1" applyAlignment="1" applyProtection="1">
      <alignment horizontal="centerContinuous"/>
      <protection/>
    </xf>
    <xf numFmtId="170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72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 applyProtection="1">
      <alignment horizontal="right" vertical="center"/>
      <protection/>
    </xf>
    <xf numFmtId="172" fontId="11" fillId="0" borderId="10" xfId="0" applyNumberFormat="1" applyFont="1" applyBorder="1" applyAlignment="1" applyProtection="1">
      <alignment horizontal="right" vertical="center"/>
      <protection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4" borderId="12" xfId="0" applyNumberFormat="1" applyFont="1" applyFill="1" applyBorder="1" applyAlignment="1">
      <alignment/>
    </xf>
    <xf numFmtId="173" fontId="16" fillId="4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3" fontId="16" fillId="0" borderId="0" xfId="0" applyNumberFormat="1" applyFont="1" applyAlignment="1">
      <alignment/>
    </xf>
    <xf numFmtId="171" fontId="16" fillId="4" borderId="12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 horizont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1" fontId="11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/>
    </xf>
    <xf numFmtId="171" fontId="18" fillId="34" borderId="14" xfId="0" applyNumberFormat="1" applyFont="1" applyFill="1" applyBorder="1" applyAlignment="1">
      <alignment horizontal="center" vertical="center"/>
    </xf>
    <xf numFmtId="173" fontId="18" fillId="32" borderId="14" xfId="0" applyNumberFormat="1" applyFont="1" applyFill="1" applyBorder="1" applyAlignment="1">
      <alignment horizontal="center" vertical="center"/>
    </xf>
    <xf numFmtId="173" fontId="18" fillId="32" borderId="12" xfId="0" applyNumberFormat="1" applyFont="1" applyFill="1" applyBorder="1" applyAlignment="1">
      <alignment/>
    </xf>
    <xf numFmtId="171" fontId="18" fillId="34" borderId="12" xfId="0" applyNumberFormat="1" applyFont="1" applyFill="1" applyBorder="1" applyAlignment="1">
      <alignment horizontal="center" vertical="center"/>
    </xf>
    <xf numFmtId="174" fontId="7" fillId="34" borderId="12" xfId="0" applyNumberFormat="1" applyFont="1" applyFill="1" applyBorder="1" applyAlignment="1" applyProtection="1">
      <alignment horizontal="left" vertical="center"/>
      <protection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" fontId="7" fillId="36" borderId="12" xfId="0" applyNumberFormat="1" applyFont="1" applyFill="1" applyBorder="1" applyAlignment="1" applyProtection="1">
      <alignment horizontal="left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7" fillId="32" borderId="13" xfId="0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/>
    </xf>
    <xf numFmtId="172" fontId="7" fillId="33" borderId="10" xfId="0" applyNumberFormat="1" applyFont="1" applyFill="1" applyBorder="1" applyAlignment="1">
      <alignment vertical="center"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32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right" vertical="center"/>
    </xf>
    <xf numFmtId="171" fontId="21" fillId="0" borderId="10" xfId="0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/>
    </xf>
    <xf numFmtId="1" fontId="7" fillId="34" borderId="12" xfId="0" applyNumberFormat="1" applyFont="1" applyFill="1" applyBorder="1" applyAlignment="1" applyProtection="1">
      <alignment horizontal="right" vertical="center"/>
      <protection/>
    </xf>
    <xf numFmtId="1" fontId="21" fillId="34" borderId="12" xfId="0" applyNumberFormat="1" applyFont="1" applyFill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17" fillId="32" borderId="15" xfId="0" applyNumberFormat="1" applyFont="1" applyFill="1" applyBorder="1" applyAlignment="1">
      <alignment horizontal="center" vertical="center"/>
    </xf>
    <xf numFmtId="1" fontId="68" fillId="32" borderId="12" xfId="0" applyNumberFormat="1" applyFont="1" applyFill="1" applyBorder="1" applyAlignment="1" applyProtection="1">
      <alignment horizontal="center" vertical="center"/>
      <protection/>
    </xf>
    <xf numFmtId="172" fontId="68" fillId="33" borderId="10" xfId="0" applyNumberFormat="1" applyFont="1" applyFill="1" applyBorder="1" applyAlignment="1">
      <alignment vertical="center"/>
    </xf>
    <xf numFmtId="172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" fontId="69" fillId="34" borderId="12" xfId="0" applyNumberFormat="1" applyFont="1" applyFill="1" applyBorder="1" applyAlignment="1">
      <alignment horizontal="center" vertical="center"/>
    </xf>
    <xf numFmtId="173" fontId="69" fillId="32" borderId="12" xfId="0" applyNumberFormat="1" applyFont="1" applyFill="1" applyBorder="1" applyAlignment="1">
      <alignment/>
    </xf>
    <xf numFmtId="171" fontId="69" fillId="34" borderId="12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 applyProtection="1">
      <alignment horizontal="center" vertical="center"/>
      <protection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" fontId="7" fillId="37" borderId="18" xfId="0" applyNumberFormat="1" applyFont="1" applyFill="1" applyBorder="1" applyAlignment="1">
      <alignment horizontal="center" vertical="center"/>
    </xf>
    <xf numFmtId="1" fontId="7" fillId="37" borderId="19" xfId="0" applyNumberFormat="1" applyFont="1" applyFill="1" applyBorder="1" applyAlignment="1">
      <alignment horizontal="center" vertical="center"/>
    </xf>
    <xf numFmtId="1" fontId="7" fillId="37" borderId="20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-0.015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234"/>
          <c:w val="0.863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delete val="1"/>
            </c:dLbl>
            <c:dLbl>
              <c:idx val="9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ตารางปริมาณน้ำฝนรายปี!$N$4:$N$97</c:f>
              <c:numCache>
                <c:ptCount val="94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8">
                  <c:v>0</c:v>
                </c:pt>
                <c:pt idx="19">
                  <c:v>1686.1</c:v>
                </c:pt>
                <c:pt idx="20">
                  <c:v>1498.2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1">
                  <c:v>0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2">
                  <c:v>0</c:v>
                </c:pt>
                <c:pt idx="53">
                  <c:v>966.1</c:v>
                </c:pt>
                <c:pt idx="54">
                  <c:v>0</c:v>
                </c:pt>
                <c:pt idx="55">
                  <c:v>712.1</c:v>
                </c:pt>
                <c:pt idx="56">
                  <c:v>0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1">
                  <c:v>0</c:v>
                </c:pt>
                <c:pt idx="72">
                  <c:v>1214.5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1271.6</c:v>
                </c:pt>
                <c:pt idx="78">
                  <c:v>658.1</c:v>
                </c:pt>
                <c:pt idx="79">
                  <c:v>0</c:v>
                </c:pt>
                <c:pt idx="80">
                  <c:v>761.1</c:v>
                </c:pt>
                <c:pt idx="81">
                  <c:v>976.7999999999998</c:v>
                </c:pt>
                <c:pt idx="82">
                  <c:v>2478.100000000001</c:v>
                </c:pt>
                <c:pt idx="83">
                  <c:v>3033.3999999999996</c:v>
                </c:pt>
                <c:pt idx="84">
                  <c:v>2570.7000000000003</c:v>
                </c:pt>
                <c:pt idx="85">
                  <c:v>852.1999999999999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  <c:pt idx="92">
                  <c:v>1543.1999999999998</c:v>
                </c:pt>
                <c:pt idx="93">
                  <c:v>1030.2</c:v>
                </c:pt>
              </c:numCache>
            </c:numRef>
          </c:val>
        </c:ser>
        <c:axId val="15652412"/>
        <c:axId val="6653981"/>
      </c:barChart>
      <c:lineChart>
        <c:grouping val="standard"/>
        <c:varyColors val="0"/>
        <c:ser>
          <c:idx val="1"/>
          <c:order val="1"/>
          <c:tx>
            <c:v>ปริมาณฝนเฉลี่ย 1,121.3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ตารางปริมาณน้ำฝนรายปี!$A$4:$A$92</c:f>
              <c:numCache>
                <c:ptCount val="8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</c:numCache>
            </c:numRef>
          </c:cat>
          <c:val>
            <c:numRef>
              <c:f>ตารางปริมาณน้ำฝนรายปี!$P$4:$P$92</c:f>
              <c:numCache>
                <c:ptCount val="89"/>
                <c:pt idx="0">
                  <c:v>1121.299450083415</c:v>
                </c:pt>
                <c:pt idx="1">
                  <c:v>1121.299450083415</c:v>
                </c:pt>
                <c:pt idx="2">
                  <c:v>1121.299450083415</c:v>
                </c:pt>
                <c:pt idx="3">
                  <c:v>1121.299450083415</c:v>
                </c:pt>
                <c:pt idx="4">
                  <c:v>1121.299450083415</c:v>
                </c:pt>
                <c:pt idx="5">
                  <c:v>1121.299450083415</c:v>
                </c:pt>
                <c:pt idx="6">
                  <c:v>1121.299450083415</c:v>
                </c:pt>
                <c:pt idx="7">
                  <c:v>1121.299450083415</c:v>
                </c:pt>
                <c:pt idx="8">
                  <c:v>1121.299450083415</c:v>
                </c:pt>
                <c:pt idx="9">
                  <c:v>1121.299450083415</c:v>
                </c:pt>
                <c:pt idx="10">
                  <c:v>1121.299450083415</c:v>
                </c:pt>
                <c:pt idx="11">
                  <c:v>1121.299450083415</c:v>
                </c:pt>
                <c:pt idx="12">
                  <c:v>1121.299450083415</c:v>
                </c:pt>
                <c:pt idx="13">
                  <c:v>1121.299450083415</c:v>
                </c:pt>
                <c:pt idx="14">
                  <c:v>1121.299450083415</c:v>
                </c:pt>
                <c:pt idx="15">
                  <c:v>1121.299450083415</c:v>
                </c:pt>
                <c:pt idx="16">
                  <c:v>1121.299450083415</c:v>
                </c:pt>
                <c:pt idx="17">
                  <c:v>1121.299450083415</c:v>
                </c:pt>
                <c:pt idx="18">
                  <c:v>1121.299450083415</c:v>
                </c:pt>
                <c:pt idx="19">
                  <c:v>1121.299450083415</c:v>
                </c:pt>
                <c:pt idx="20">
                  <c:v>1121.299450083415</c:v>
                </c:pt>
                <c:pt idx="21">
                  <c:v>1121.299450083415</c:v>
                </c:pt>
                <c:pt idx="22">
                  <c:v>1121.299450083415</c:v>
                </c:pt>
                <c:pt idx="23">
                  <c:v>1121.299450083415</c:v>
                </c:pt>
                <c:pt idx="24">
                  <c:v>1121.299450083415</c:v>
                </c:pt>
                <c:pt idx="25">
                  <c:v>1121.299450083415</c:v>
                </c:pt>
                <c:pt idx="26">
                  <c:v>1121.299450083415</c:v>
                </c:pt>
                <c:pt idx="27">
                  <c:v>1121.299450083415</c:v>
                </c:pt>
                <c:pt idx="28">
                  <c:v>1121.299450083415</c:v>
                </c:pt>
                <c:pt idx="29">
                  <c:v>1121.299450083415</c:v>
                </c:pt>
                <c:pt idx="30">
                  <c:v>1121.299450083415</c:v>
                </c:pt>
                <c:pt idx="31">
                  <c:v>1121.299450083415</c:v>
                </c:pt>
                <c:pt idx="32">
                  <c:v>1121.299450083415</c:v>
                </c:pt>
                <c:pt idx="33">
                  <c:v>1121.299450083415</c:v>
                </c:pt>
                <c:pt idx="34">
                  <c:v>1121.299450083415</c:v>
                </c:pt>
                <c:pt idx="35">
                  <c:v>1121.299450083415</c:v>
                </c:pt>
                <c:pt idx="36">
                  <c:v>1121.299450083415</c:v>
                </c:pt>
                <c:pt idx="37">
                  <c:v>1121.299450083415</c:v>
                </c:pt>
                <c:pt idx="38">
                  <c:v>1121.299450083415</c:v>
                </c:pt>
                <c:pt idx="39">
                  <c:v>1121.299450083415</c:v>
                </c:pt>
                <c:pt idx="40">
                  <c:v>1121.299450083415</c:v>
                </c:pt>
                <c:pt idx="41">
                  <c:v>1121.299450083415</c:v>
                </c:pt>
                <c:pt idx="42">
                  <c:v>1121.299450083415</c:v>
                </c:pt>
                <c:pt idx="43">
                  <c:v>1121.299450083415</c:v>
                </c:pt>
                <c:pt idx="44">
                  <c:v>1121.299450083415</c:v>
                </c:pt>
                <c:pt idx="45">
                  <c:v>1121.299450083415</c:v>
                </c:pt>
                <c:pt idx="46">
                  <c:v>1121.299450083415</c:v>
                </c:pt>
                <c:pt idx="47">
                  <c:v>1121.299450083415</c:v>
                </c:pt>
                <c:pt idx="48">
                  <c:v>1121.299450083415</c:v>
                </c:pt>
                <c:pt idx="49">
                  <c:v>1121.299450083415</c:v>
                </c:pt>
                <c:pt idx="50">
                  <c:v>1121.299450083415</c:v>
                </c:pt>
                <c:pt idx="51">
                  <c:v>1121.299450083415</c:v>
                </c:pt>
                <c:pt idx="52">
                  <c:v>1121.299450083415</c:v>
                </c:pt>
                <c:pt idx="53">
                  <c:v>1121.299450083415</c:v>
                </c:pt>
                <c:pt idx="54">
                  <c:v>1121.299450083415</c:v>
                </c:pt>
                <c:pt idx="55">
                  <c:v>1121.299450083415</c:v>
                </c:pt>
                <c:pt idx="56">
                  <c:v>1121.299450083415</c:v>
                </c:pt>
                <c:pt idx="57">
                  <c:v>1121.299450083415</c:v>
                </c:pt>
                <c:pt idx="58">
                  <c:v>1121.299450083415</c:v>
                </c:pt>
                <c:pt idx="59">
                  <c:v>1121.299450083415</c:v>
                </c:pt>
                <c:pt idx="60">
                  <c:v>1121.299450083415</c:v>
                </c:pt>
                <c:pt idx="61">
                  <c:v>1121.299450083415</c:v>
                </c:pt>
                <c:pt idx="62">
                  <c:v>1121.299450083415</c:v>
                </c:pt>
                <c:pt idx="63">
                  <c:v>1121.299450083415</c:v>
                </c:pt>
                <c:pt idx="64">
                  <c:v>1121.299450083415</c:v>
                </c:pt>
                <c:pt idx="65">
                  <c:v>1121.299450083415</c:v>
                </c:pt>
                <c:pt idx="66">
                  <c:v>1121.299450083415</c:v>
                </c:pt>
                <c:pt idx="67">
                  <c:v>1121.299450083415</c:v>
                </c:pt>
                <c:pt idx="68">
                  <c:v>1121.299450083415</c:v>
                </c:pt>
                <c:pt idx="69">
                  <c:v>1121.299450083415</c:v>
                </c:pt>
                <c:pt idx="70">
                  <c:v>1121.299450083415</c:v>
                </c:pt>
                <c:pt idx="71">
                  <c:v>1121.299450083415</c:v>
                </c:pt>
                <c:pt idx="72">
                  <c:v>1121.299450083415</c:v>
                </c:pt>
                <c:pt idx="73">
                  <c:v>1121.299450083415</c:v>
                </c:pt>
                <c:pt idx="74">
                  <c:v>1121.299450083415</c:v>
                </c:pt>
                <c:pt idx="75">
                  <c:v>1121.299450083415</c:v>
                </c:pt>
                <c:pt idx="76">
                  <c:v>1121.299450083415</c:v>
                </c:pt>
                <c:pt idx="77">
                  <c:v>1121.299450083415</c:v>
                </c:pt>
                <c:pt idx="78">
                  <c:v>1121.299450083415</c:v>
                </c:pt>
                <c:pt idx="79">
                  <c:v>1121.299450083415</c:v>
                </c:pt>
                <c:pt idx="80">
                  <c:v>1121.299450083415</c:v>
                </c:pt>
                <c:pt idx="81">
                  <c:v>1121.299450083415</c:v>
                </c:pt>
                <c:pt idx="82">
                  <c:v>1121.299450083415</c:v>
                </c:pt>
                <c:pt idx="83">
                  <c:v>1121.299450083415</c:v>
                </c:pt>
                <c:pt idx="84">
                  <c:v>1121.299450083415</c:v>
                </c:pt>
                <c:pt idx="85">
                  <c:v>1121.299450083415</c:v>
                </c:pt>
                <c:pt idx="86">
                  <c:v>1121.299450083415</c:v>
                </c:pt>
                <c:pt idx="87">
                  <c:v>1121.299450083415</c:v>
                </c:pt>
                <c:pt idx="88">
                  <c:v>1121.299450083415</c:v>
                </c:pt>
              </c:numCache>
            </c:numRef>
          </c:val>
          <c:smooth val="0"/>
        </c:ser>
        <c:axId val="15652412"/>
        <c:axId val="6653981"/>
      </c:lineChart>
      <c:catAx>
        <c:axId val="1565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53981"/>
        <c:crosses val="autoZero"/>
        <c:auto val="1"/>
        <c:lblOffset val="100"/>
        <c:tickLblSkip val="3"/>
        <c:noMultiLvlLbl val="0"/>
      </c:catAx>
      <c:valAx>
        <c:axId val="665398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6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65241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25"/>
          <c:y val="0.429"/>
          <c:w val="0.328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อ.เวียงป่าเป้า จ.เชียงราย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'อ.เวียงป่าเป้า'!$B$86:$M$86</c:f>
              <c:numCache/>
            </c:numRef>
          </c:val>
          <c:smooth val="0"/>
        </c:ser>
        <c:ser>
          <c:idx val="8"/>
          <c:order val="1"/>
          <c:tx>
            <c:v>2542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'อ.เวียงป่าเป้า'!$B$87:$M$87</c:f>
              <c:numCache/>
            </c:numRef>
          </c:val>
          <c:smooth val="0"/>
        </c:ser>
        <c:ser>
          <c:idx val="9"/>
          <c:order val="2"/>
          <c:tx>
            <c:v>2543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'อ.เวียงป่าเป้า'!$B$88:$M$88</c:f>
              <c:numCache/>
            </c:numRef>
          </c:val>
          <c:smooth val="0"/>
        </c:ser>
        <c:ser>
          <c:idx val="0"/>
          <c:order val="3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'อ.เวียงป่าเป้า'!$B$90:$M$90</c:f>
              <c:numCache/>
            </c:numRef>
          </c:val>
          <c:smooth val="0"/>
        </c:ser>
        <c:ser>
          <c:idx val="11"/>
          <c:order val="4"/>
          <c:tx>
            <c:v>2550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'อ.เวียงป่าเป้า'!$B$95:$M$95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'อ.เวียงป่าเป้า'!$B$99:$M$99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'อ.เวียงป่าเป้า'!$B$100:$M$100</c:f>
              <c:numCache/>
            </c:numRef>
          </c:val>
          <c:smooth val="0"/>
        </c:ser>
        <c:ser>
          <c:idx val="1"/>
          <c:order val="7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'อ.เวียงป่าเป้า'!$B$101:$M$101</c:f>
              <c:numCache/>
            </c:numRef>
          </c:val>
          <c:smooth val="0"/>
        </c:ser>
        <c:ser>
          <c:idx val="2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'อ.เวียงป่าเป้า'!$B$102:$M$102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'อ.เวียงป่าเป้า'!$B$103:$M$103</c:f>
              <c:numCache/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'อ.เวียงป่าเป้า'!$B$104:$M$104</c:f>
              <c:numCache/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/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/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'อ.เวียงป่าเป้า'!$B$107:$M$107</c:f>
              <c:numCache/>
            </c:numRef>
          </c:val>
          <c:smooth val="0"/>
        </c:ser>
        <c:ser>
          <c:idx val="1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'อ.เวียงป่าเป้า'!$B$108:$M$108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'อ.เวียงป่าเป้า'!$B$121:$M$121</c:f>
              <c:numCache/>
            </c:numRef>
          </c:val>
          <c:smooth val="0"/>
        </c:ser>
        <c:ser>
          <c:idx val="1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'อ.เวียงป่าเป้า'!$B$109:$M$109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'อ.เวียงป่าเป้า'!$B$110:$M$110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'อ.เวียงป่าเป้า'!$B$111:$M$111</c:f>
              <c:numCache/>
            </c:numRef>
          </c:val>
          <c:smooth val="0"/>
        </c:ser>
        <c:marker val="1"/>
        <c:axId val="59885830"/>
        <c:axId val="2101559"/>
      </c:lineChart>
      <c:catAx>
        <c:axId val="59885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101559"/>
        <c:crosses val="autoZero"/>
        <c:auto val="1"/>
        <c:lblOffset val="100"/>
        <c:tickLblSkip val="1"/>
        <c:noMultiLvlLbl val="0"/>
      </c:catAx>
      <c:valAx>
        <c:axId val="210155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9885830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4975"/>
          <c:w val="0.1615"/>
          <c:h val="0.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19"/>
  <sheetViews>
    <sheetView tabSelected="1" zoomScalePageLayoutView="0" workbookViewId="0" topLeftCell="A88">
      <selection activeCell="Q101" sqref="Q101"/>
    </sheetView>
  </sheetViews>
  <sheetFormatPr defaultColWidth="9.7109375" defaultRowHeight="12.75"/>
  <cols>
    <col min="1" max="1" width="5.710937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2" t="s">
        <v>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3" t="s">
        <v>25</v>
      </c>
      <c r="Q3" s="84"/>
      <c r="S3" s="85"/>
      <c r="T3" s="85"/>
    </row>
    <row r="4" spans="1:19" s="2" customFormat="1" ht="15.75" customHeight="1">
      <c r="A4" s="17">
        <v>2464</v>
      </c>
      <c r="B4" s="19">
        <v>18.5</v>
      </c>
      <c r="C4" s="19">
        <v>89.7</v>
      </c>
      <c r="D4" s="19">
        <v>36.2</v>
      </c>
      <c r="E4" s="19">
        <v>143.9</v>
      </c>
      <c r="F4" s="19">
        <v>251.7</v>
      </c>
      <c r="G4" s="19">
        <v>184.4</v>
      </c>
      <c r="H4" s="19">
        <v>72.7</v>
      </c>
      <c r="I4" s="19">
        <v>0</v>
      </c>
      <c r="J4" s="19">
        <v>0</v>
      </c>
      <c r="K4" s="19">
        <v>10.2</v>
      </c>
      <c r="L4" s="19">
        <v>6.2</v>
      </c>
      <c r="M4" s="19">
        <v>24.6</v>
      </c>
      <c r="N4" s="27">
        <v>838.1</v>
      </c>
      <c r="O4" s="29">
        <v>47</v>
      </c>
      <c r="P4" s="30">
        <f>$N$104</f>
        <v>1121.299450083415</v>
      </c>
      <c r="S4" s="30"/>
    </row>
    <row r="5" spans="1:19" s="2" customFormat="1" ht="15.75" customHeight="1">
      <c r="A5" s="17">
        <v>2465</v>
      </c>
      <c r="B5" s="19">
        <v>81</v>
      </c>
      <c r="C5" s="19">
        <v>149.5</v>
      </c>
      <c r="D5" s="19">
        <v>84.3</v>
      </c>
      <c r="E5" s="19">
        <v>151</v>
      </c>
      <c r="F5" s="19">
        <v>195.7</v>
      </c>
      <c r="G5" s="19">
        <v>255.4</v>
      </c>
      <c r="H5" s="19">
        <v>46.5</v>
      </c>
      <c r="I5" s="19">
        <v>82.2</v>
      </c>
      <c r="J5" s="19">
        <v>7.5</v>
      </c>
      <c r="K5" s="19">
        <v>0</v>
      </c>
      <c r="L5" s="19">
        <v>0</v>
      </c>
      <c r="M5" s="19">
        <v>39</v>
      </c>
      <c r="N5" s="27">
        <v>1092.1</v>
      </c>
      <c r="O5" s="29">
        <v>74</v>
      </c>
      <c r="P5" s="30">
        <f aca="true" t="shared" si="0" ref="P5:P68">$N$104</f>
        <v>1121.299450083415</v>
      </c>
      <c r="S5" s="30"/>
    </row>
    <row r="6" spans="1:19" s="2" customFormat="1" ht="15.75" customHeight="1">
      <c r="A6" s="17">
        <v>2466</v>
      </c>
      <c r="B6" s="19">
        <v>88.3</v>
      </c>
      <c r="C6" s="19">
        <v>90.4</v>
      </c>
      <c r="D6" s="19">
        <v>126.5</v>
      </c>
      <c r="E6" s="19">
        <v>65.4</v>
      </c>
      <c r="F6" s="19">
        <v>358.4</v>
      </c>
      <c r="G6" s="19">
        <v>161</v>
      </c>
      <c r="H6" s="19">
        <v>102.3</v>
      </c>
      <c r="I6" s="19">
        <v>19.1</v>
      </c>
      <c r="J6" s="19">
        <v>0</v>
      </c>
      <c r="K6" s="19">
        <v>8</v>
      </c>
      <c r="L6" s="19">
        <v>0</v>
      </c>
      <c r="M6" s="19">
        <v>47.1</v>
      </c>
      <c r="N6" s="27">
        <v>1066.5</v>
      </c>
      <c r="O6" s="29">
        <v>63</v>
      </c>
      <c r="P6" s="30">
        <f t="shared" si="0"/>
        <v>1121.299450083415</v>
      </c>
      <c r="S6" s="30"/>
    </row>
    <row r="7" spans="1:19" s="2" customFormat="1" ht="15.75" customHeight="1">
      <c r="A7" s="17">
        <v>2467</v>
      </c>
      <c r="B7" s="19">
        <v>66.7</v>
      </c>
      <c r="C7" s="19">
        <v>72.7</v>
      </c>
      <c r="D7" s="19">
        <v>147.8</v>
      </c>
      <c r="E7" s="19">
        <v>133.5</v>
      </c>
      <c r="F7" s="19">
        <v>195.3</v>
      </c>
      <c r="G7" s="19">
        <v>197.8</v>
      </c>
      <c r="H7" s="19">
        <v>123.5</v>
      </c>
      <c r="I7" s="19">
        <v>12</v>
      </c>
      <c r="J7" s="19">
        <v>0</v>
      </c>
      <c r="K7" s="19">
        <v>0</v>
      </c>
      <c r="L7" s="19">
        <v>0</v>
      </c>
      <c r="M7" s="19">
        <v>0</v>
      </c>
      <c r="N7" s="27">
        <v>949.3</v>
      </c>
      <c r="O7" s="29">
        <v>56</v>
      </c>
      <c r="P7" s="30">
        <f t="shared" si="0"/>
        <v>1121.299450083415</v>
      </c>
      <c r="S7" s="30"/>
    </row>
    <row r="8" spans="1:19" s="2" customFormat="1" ht="15.75" customHeight="1">
      <c r="A8" s="17">
        <v>2468</v>
      </c>
      <c r="B8" s="19">
        <v>122.4</v>
      </c>
      <c r="C8" s="19">
        <v>93.4</v>
      </c>
      <c r="D8" s="19">
        <v>93.1</v>
      </c>
      <c r="E8" s="19">
        <v>136.2</v>
      </c>
      <c r="F8" s="19">
        <v>141</v>
      </c>
      <c r="G8" s="19">
        <v>135.4</v>
      </c>
      <c r="H8" s="19">
        <v>32.8</v>
      </c>
      <c r="I8" s="19">
        <v>0</v>
      </c>
      <c r="J8" s="19">
        <v>20</v>
      </c>
      <c r="K8" s="19">
        <v>37.7</v>
      </c>
      <c r="L8" s="19">
        <v>0</v>
      </c>
      <c r="M8" s="19">
        <v>0</v>
      </c>
      <c r="N8" s="27">
        <v>812</v>
      </c>
      <c r="O8" s="29">
        <v>61</v>
      </c>
      <c r="P8" s="30">
        <f t="shared" si="0"/>
        <v>1121.299450083415</v>
      </c>
      <c r="S8" s="30"/>
    </row>
    <row r="9" spans="1:19" s="2" customFormat="1" ht="15.75" customHeight="1">
      <c r="A9" s="17">
        <v>2469</v>
      </c>
      <c r="B9" s="19">
        <v>12</v>
      </c>
      <c r="C9" s="19">
        <v>42.8</v>
      </c>
      <c r="D9" s="19">
        <v>161.4</v>
      </c>
      <c r="E9" s="19">
        <v>172.9</v>
      </c>
      <c r="F9" s="19">
        <v>173.3</v>
      </c>
      <c r="G9" s="19">
        <v>162.5</v>
      </c>
      <c r="H9" s="19">
        <v>262.8</v>
      </c>
      <c r="I9" s="19">
        <v>38.5</v>
      </c>
      <c r="J9" s="19">
        <v>0</v>
      </c>
      <c r="K9" s="19">
        <v>0</v>
      </c>
      <c r="L9" s="19">
        <v>0</v>
      </c>
      <c r="M9" s="19">
        <v>10.1</v>
      </c>
      <c r="N9" s="27">
        <v>1036.3</v>
      </c>
      <c r="O9" s="29">
        <v>76</v>
      </c>
      <c r="P9" s="30">
        <f t="shared" si="0"/>
        <v>1121.299450083415</v>
      </c>
      <c r="S9" s="30"/>
    </row>
    <row r="10" spans="1:19" s="2" customFormat="1" ht="15.75" customHeight="1">
      <c r="A10" s="17">
        <v>2470</v>
      </c>
      <c r="B10" s="19">
        <v>156.7</v>
      </c>
      <c r="C10" s="19">
        <v>290.3</v>
      </c>
      <c r="D10" s="19">
        <v>88.2</v>
      </c>
      <c r="E10" s="19">
        <v>152.7</v>
      </c>
      <c r="F10" s="19">
        <v>135.5</v>
      </c>
      <c r="G10" s="19">
        <v>188.9</v>
      </c>
      <c r="H10" s="19">
        <v>108.5</v>
      </c>
      <c r="I10" s="19">
        <v>14.4</v>
      </c>
      <c r="J10" s="19">
        <v>0</v>
      </c>
      <c r="K10" s="19">
        <v>0</v>
      </c>
      <c r="L10" s="19">
        <v>43</v>
      </c>
      <c r="M10" s="19">
        <v>0</v>
      </c>
      <c r="N10" s="27">
        <v>1178.2</v>
      </c>
      <c r="O10" s="29">
        <v>65</v>
      </c>
      <c r="P10" s="30">
        <f t="shared" si="0"/>
        <v>1121.299450083415</v>
      </c>
      <c r="S10" s="30"/>
    </row>
    <row r="11" spans="1:19" s="2" customFormat="1" ht="15.75" customHeight="1">
      <c r="A11" s="17">
        <v>2471</v>
      </c>
      <c r="B11" s="19">
        <v>120.7</v>
      </c>
      <c r="C11" s="19">
        <v>69.6</v>
      </c>
      <c r="D11" s="19">
        <v>248.2</v>
      </c>
      <c r="E11" s="19">
        <v>209.5</v>
      </c>
      <c r="F11" s="19">
        <v>131.1</v>
      </c>
      <c r="G11" s="19">
        <v>133</v>
      </c>
      <c r="H11" s="19">
        <v>50.7</v>
      </c>
      <c r="I11" s="19">
        <v>82</v>
      </c>
      <c r="J11" s="19">
        <v>0</v>
      </c>
      <c r="K11" s="19">
        <v>3</v>
      </c>
      <c r="L11" s="19">
        <v>0</v>
      </c>
      <c r="M11" s="19">
        <v>40</v>
      </c>
      <c r="N11" s="27">
        <v>1087.8</v>
      </c>
      <c r="O11" s="29">
        <v>67</v>
      </c>
      <c r="P11" s="30">
        <f t="shared" si="0"/>
        <v>1121.299450083415</v>
      </c>
      <c r="S11" s="30"/>
    </row>
    <row r="12" spans="1:19" s="2" customFormat="1" ht="15.75" customHeight="1">
      <c r="A12" s="17">
        <v>2472</v>
      </c>
      <c r="B12" s="19">
        <v>144.6</v>
      </c>
      <c r="C12" s="19">
        <v>106</v>
      </c>
      <c r="D12" s="19">
        <v>95.8</v>
      </c>
      <c r="E12" s="19">
        <v>190</v>
      </c>
      <c r="F12" s="19">
        <v>121.6</v>
      </c>
      <c r="G12" s="19">
        <v>332</v>
      </c>
      <c r="H12" s="19">
        <v>9.1</v>
      </c>
      <c r="I12" s="19">
        <v>55.8</v>
      </c>
      <c r="J12" s="19">
        <v>0</v>
      </c>
      <c r="K12" s="19">
        <v>0</v>
      </c>
      <c r="L12" s="19">
        <v>0</v>
      </c>
      <c r="M12" s="19">
        <v>4.2</v>
      </c>
      <c r="N12" s="27">
        <v>1059.1</v>
      </c>
      <c r="O12" s="29">
        <v>73</v>
      </c>
      <c r="P12" s="30">
        <f t="shared" si="0"/>
        <v>1121.299450083415</v>
      </c>
      <c r="S12" s="30"/>
    </row>
    <row r="13" spans="1:19" s="2" customFormat="1" ht="15.75" customHeight="1">
      <c r="A13" s="17">
        <v>2473</v>
      </c>
      <c r="B13" s="19">
        <v>36.5</v>
      </c>
      <c r="C13" s="19">
        <v>167.4</v>
      </c>
      <c r="D13" s="19">
        <v>76.4</v>
      </c>
      <c r="E13" s="19">
        <v>276</v>
      </c>
      <c r="F13" s="19">
        <v>261.7</v>
      </c>
      <c r="G13" s="19">
        <v>210.5</v>
      </c>
      <c r="H13" s="19">
        <v>116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1144.5</v>
      </c>
      <c r="O13" s="29">
        <v>74</v>
      </c>
      <c r="P13" s="30">
        <f t="shared" si="0"/>
        <v>1121.299450083415</v>
      </c>
      <c r="S13" s="30"/>
    </row>
    <row r="14" spans="1:19" s="2" customFormat="1" ht="15.75" customHeight="1">
      <c r="A14" s="17">
        <v>2474</v>
      </c>
      <c r="B14" s="19">
        <v>57.2</v>
      </c>
      <c r="C14" s="19">
        <v>52.4</v>
      </c>
      <c r="D14" s="19">
        <v>151.4</v>
      </c>
      <c r="E14" s="19">
        <v>183.1</v>
      </c>
      <c r="F14" s="19">
        <v>223.6</v>
      </c>
      <c r="G14" s="19">
        <v>264.9</v>
      </c>
      <c r="H14" s="19">
        <v>37.3</v>
      </c>
      <c r="I14" s="19">
        <v>0</v>
      </c>
      <c r="J14" s="19">
        <v>16.6</v>
      </c>
      <c r="K14" s="19">
        <v>0</v>
      </c>
      <c r="L14" s="19">
        <v>0</v>
      </c>
      <c r="M14" s="19">
        <v>12</v>
      </c>
      <c r="N14" s="27">
        <v>998.5</v>
      </c>
      <c r="O14" s="29">
        <v>73</v>
      </c>
      <c r="P14" s="30">
        <f t="shared" si="0"/>
        <v>1121.299450083415</v>
      </c>
      <c r="S14" s="30"/>
    </row>
    <row r="15" spans="1:19" s="2" customFormat="1" ht="15.75" customHeight="1">
      <c r="A15" s="17">
        <v>2475</v>
      </c>
      <c r="B15" s="19">
        <v>44.5</v>
      </c>
      <c r="C15" s="19">
        <v>35.1</v>
      </c>
      <c r="D15" s="19">
        <v>153.9</v>
      </c>
      <c r="E15" s="19">
        <v>377.5</v>
      </c>
      <c r="F15" s="19">
        <v>101.4</v>
      </c>
      <c r="G15" s="19">
        <v>336.2</v>
      </c>
      <c r="H15" s="19">
        <v>154.3</v>
      </c>
      <c r="I15" s="19">
        <v>0</v>
      </c>
      <c r="J15" s="19">
        <v>14.4</v>
      </c>
      <c r="K15" s="19">
        <v>0</v>
      </c>
      <c r="L15" s="19">
        <v>0</v>
      </c>
      <c r="M15" s="19">
        <v>0</v>
      </c>
      <c r="N15" s="27">
        <v>1217.3</v>
      </c>
      <c r="O15" s="29">
        <v>84</v>
      </c>
      <c r="P15" s="30">
        <f t="shared" si="0"/>
        <v>1121.299450083415</v>
      </c>
      <c r="S15" s="30"/>
    </row>
    <row r="16" spans="1:19" s="2" customFormat="1" ht="15.75" customHeight="1">
      <c r="A16" s="17">
        <v>2476</v>
      </c>
      <c r="B16" s="19">
        <v>39.7</v>
      </c>
      <c r="C16" s="19">
        <v>178.6</v>
      </c>
      <c r="D16" s="19">
        <v>138.2</v>
      </c>
      <c r="E16" s="19">
        <v>194.4</v>
      </c>
      <c r="F16" s="19">
        <v>313</v>
      </c>
      <c r="G16" s="19">
        <v>207.1</v>
      </c>
      <c r="H16" s="19">
        <v>64.7</v>
      </c>
      <c r="I16" s="19">
        <v>14.2</v>
      </c>
      <c r="J16" s="19">
        <v>0</v>
      </c>
      <c r="K16" s="19">
        <v>0</v>
      </c>
      <c r="L16" s="19">
        <v>48</v>
      </c>
      <c r="M16" s="19">
        <v>0</v>
      </c>
      <c r="N16" s="27">
        <v>1197.9</v>
      </c>
      <c r="O16" s="29">
        <v>76</v>
      </c>
      <c r="P16" s="30">
        <f t="shared" si="0"/>
        <v>1121.299450083415</v>
      </c>
      <c r="S16" s="30"/>
    </row>
    <row r="17" spans="1:19" s="2" customFormat="1" ht="15.75" customHeight="1">
      <c r="A17" s="17">
        <v>2477</v>
      </c>
      <c r="B17" s="19">
        <v>0</v>
      </c>
      <c r="C17" s="19" t="s">
        <v>22</v>
      </c>
      <c r="D17" s="19" t="s">
        <v>22</v>
      </c>
      <c r="E17" s="19">
        <v>188.6</v>
      </c>
      <c r="F17" s="19">
        <v>265.3</v>
      </c>
      <c r="G17" s="19">
        <v>255.5</v>
      </c>
      <c r="H17" s="19">
        <v>30.3</v>
      </c>
      <c r="I17" s="19">
        <v>38</v>
      </c>
      <c r="J17" s="19">
        <v>42.6</v>
      </c>
      <c r="K17" s="19">
        <v>0</v>
      </c>
      <c r="L17" s="19">
        <v>0</v>
      </c>
      <c r="M17" s="19">
        <v>6.3</v>
      </c>
      <c r="N17" s="27">
        <v>826.6</v>
      </c>
      <c r="O17" s="29">
        <v>34</v>
      </c>
      <c r="P17" s="30">
        <f t="shared" si="0"/>
        <v>1121.299450083415</v>
      </c>
      <c r="S17" s="30"/>
    </row>
    <row r="18" spans="1:19" s="2" customFormat="1" ht="15.75" customHeight="1">
      <c r="A18" s="17">
        <v>2478</v>
      </c>
      <c r="B18" s="19">
        <v>0</v>
      </c>
      <c r="C18" s="19">
        <v>78.7</v>
      </c>
      <c r="D18" s="19">
        <v>105.3</v>
      </c>
      <c r="E18" s="19">
        <v>237.8</v>
      </c>
      <c r="F18" s="19">
        <v>214.3</v>
      </c>
      <c r="G18" s="19">
        <v>272.7</v>
      </c>
      <c r="H18" s="19">
        <v>168.3</v>
      </c>
      <c r="I18" s="19">
        <v>0</v>
      </c>
      <c r="J18" s="19">
        <v>39.5</v>
      </c>
      <c r="K18" s="19">
        <v>0</v>
      </c>
      <c r="L18" s="19">
        <v>49.5</v>
      </c>
      <c r="M18" s="19">
        <v>26.7</v>
      </c>
      <c r="N18" s="27">
        <v>1192.8</v>
      </c>
      <c r="O18" s="29">
        <v>69</v>
      </c>
      <c r="P18" s="30">
        <f t="shared" si="0"/>
        <v>1121.299450083415</v>
      </c>
      <c r="S18" s="30"/>
    </row>
    <row r="19" spans="1:19" s="2" customFormat="1" ht="15.75" customHeight="1">
      <c r="A19" s="17">
        <v>2479</v>
      </c>
      <c r="B19" s="19">
        <v>58.4</v>
      </c>
      <c r="C19" s="19">
        <v>157.9</v>
      </c>
      <c r="D19" s="19">
        <v>102.5</v>
      </c>
      <c r="E19" s="19">
        <v>256</v>
      </c>
      <c r="F19" s="19">
        <v>76.3</v>
      </c>
      <c r="G19" s="19">
        <v>256</v>
      </c>
      <c r="H19" s="19" t="s">
        <v>22</v>
      </c>
      <c r="I19" s="19">
        <v>88</v>
      </c>
      <c r="J19" s="19">
        <v>0</v>
      </c>
      <c r="K19" s="19">
        <v>0</v>
      </c>
      <c r="L19" s="19">
        <v>28.6</v>
      </c>
      <c r="M19" s="19">
        <v>0</v>
      </c>
      <c r="N19" s="27">
        <v>1023.7</v>
      </c>
      <c r="O19" s="29">
        <v>67</v>
      </c>
      <c r="P19" s="30">
        <f t="shared" si="0"/>
        <v>1121.299450083415</v>
      </c>
      <c r="S19" s="30"/>
    </row>
    <row r="20" spans="1:19" s="2" customFormat="1" ht="15.75" customHeight="1">
      <c r="A20" s="17">
        <v>2480</v>
      </c>
      <c r="B20" s="19">
        <v>36.5</v>
      </c>
      <c r="C20" s="19">
        <v>76.7</v>
      </c>
      <c r="D20" s="19">
        <v>17.6</v>
      </c>
      <c r="E20" s="19">
        <v>233.7</v>
      </c>
      <c r="F20" s="19">
        <v>108.2</v>
      </c>
      <c r="G20" s="19">
        <v>330.8</v>
      </c>
      <c r="H20" s="19">
        <v>151.3</v>
      </c>
      <c r="I20" s="19">
        <v>13.5</v>
      </c>
      <c r="J20" s="19">
        <v>0</v>
      </c>
      <c r="K20" s="19">
        <v>0</v>
      </c>
      <c r="L20" s="19">
        <v>73.5</v>
      </c>
      <c r="M20" s="19">
        <v>0</v>
      </c>
      <c r="N20" s="27">
        <v>1041.8</v>
      </c>
      <c r="O20" s="29">
        <v>59</v>
      </c>
      <c r="P20" s="30">
        <f t="shared" si="0"/>
        <v>1121.299450083415</v>
      </c>
      <c r="S20" s="30"/>
    </row>
    <row r="21" spans="1:19" s="2" customFormat="1" ht="15.75" customHeight="1">
      <c r="A21" s="17">
        <v>2481</v>
      </c>
      <c r="B21" s="19">
        <v>45.4</v>
      </c>
      <c r="C21" s="19" t="s">
        <v>22</v>
      </c>
      <c r="D21" s="19">
        <v>221.7</v>
      </c>
      <c r="E21" s="19">
        <v>196.3</v>
      </c>
      <c r="F21" s="19">
        <v>271.4</v>
      </c>
      <c r="G21" s="19">
        <v>162.8</v>
      </c>
      <c r="H21" s="19">
        <v>143.5</v>
      </c>
      <c r="I21" s="19">
        <v>39</v>
      </c>
      <c r="J21" s="19">
        <v>0</v>
      </c>
      <c r="K21" s="19">
        <v>20.8</v>
      </c>
      <c r="L21" s="19">
        <v>5.4</v>
      </c>
      <c r="M21" s="19">
        <v>3.7</v>
      </c>
      <c r="N21" s="27">
        <v>1110</v>
      </c>
      <c r="O21" s="29">
        <v>59</v>
      </c>
      <c r="P21" s="30">
        <f t="shared" si="0"/>
        <v>1121.299450083415</v>
      </c>
      <c r="R21" s="42"/>
      <c r="S21" s="30"/>
    </row>
    <row r="22" spans="1:19" s="2" customFormat="1" ht="15.75" customHeight="1">
      <c r="A22" s="17">
        <v>2482</v>
      </c>
      <c r="B22" s="19">
        <v>0</v>
      </c>
      <c r="C22" s="19">
        <v>129.3</v>
      </c>
      <c r="D22" s="19">
        <v>285</v>
      </c>
      <c r="E22" s="19">
        <v>142.5</v>
      </c>
      <c r="F22" s="19">
        <v>207</v>
      </c>
      <c r="G22" s="19" t="s">
        <v>22</v>
      </c>
      <c r="H22" s="19" t="s">
        <v>22</v>
      </c>
      <c r="I22" s="19">
        <v>13.5</v>
      </c>
      <c r="J22" s="19">
        <v>6</v>
      </c>
      <c r="K22" s="19">
        <v>0</v>
      </c>
      <c r="L22" s="19">
        <v>0</v>
      </c>
      <c r="M22" s="19">
        <v>8</v>
      </c>
      <c r="N22" s="27" t="s">
        <v>22</v>
      </c>
      <c r="O22" s="29" t="s">
        <v>22</v>
      </c>
      <c r="P22" s="30">
        <f t="shared" si="0"/>
        <v>1121.299450083415</v>
      </c>
      <c r="S22" s="30"/>
    </row>
    <row r="23" spans="1:19" s="2" customFormat="1" ht="15.75" customHeight="1">
      <c r="A23" s="17">
        <v>2483</v>
      </c>
      <c r="B23" s="19">
        <v>54</v>
      </c>
      <c r="C23" s="19">
        <v>236</v>
      </c>
      <c r="D23" s="19">
        <v>233</v>
      </c>
      <c r="E23" s="19">
        <v>206</v>
      </c>
      <c r="F23" s="19">
        <v>435.4</v>
      </c>
      <c r="G23" s="19">
        <v>377.4</v>
      </c>
      <c r="H23" s="19">
        <v>14</v>
      </c>
      <c r="I23" s="19">
        <v>82.8</v>
      </c>
      <c r="J23" s="19">
        <v>21</v>
      </c>
      <c r="K23" s="19">
        <v>0</v>
      </c>
      <c r="L23" s="19">
        <v>21.6</v>
      </c>
      <c r="M23" s="19">
        <v>4.9</v>
      </c>
      <c r="N23" s="27">
        <v>1686.1</v>
      </c>
      <c r="O23" s="29">
        <v>73</v>
      </c>
      <c r="P23" s="30">
        <f t="shared" si="0"/>
        <v>1121.299450083415</v>
      </c>
      <c r="S23" s="30"/>
    </row>
    <row r="24" spans="1:19" s="2" customFormat="1" ht="15.75" customHeight="1">
      <c r="A24" s="17">
        <v>2484</v>
      </c>
      <c r="B24" s="19">
        <v>102</v>
      </c>
      <c r="C24" s="19">
        <v>146</v>
      </c>
      <c r="D24" s="19">
        <v>86.2</v>
      </c>
      <c r="E24" s="19">
        <v>374.6</v>
      </c>
      <c r="F24" s="19">
        <v>308</v>
      </c>
      <c r="G24" s="19">
        <v>347.5</v>
      </c>
      <c r="H24" s="19" t="s">
        <v>22</v>
      </c>
      <c r="I24" s="19">
        <v>59.9</v>
      </c>
      <c r="J24" s="19">
        <v>0</v>
      </c>
      <c r="K24" s="19">
        <v>15.1</v>
      </c>
      <c r="L24" s="19">
        <v>47.8</v>
      </c>
      <c r="M24" s="19">
        <v>11.1</v>
      </c>
      <c r="N24" s="27">
        <v>1498.2</v>
      </c>
      <c r="O24" s="29">
        <v>55</v>
      </c>
      <c r="P24" s="30">
        <f t="shared" si="0"/>
        <v>1121.299450083415</v>
      </c>
      <c r="S24" s="30"/>
    </row>
    <row r="25" spans="1:19" s="2" customFormat="1" ht="15.75" customHeight="1">
      <c r="A25" s="17">
        <v>2485</v>
      </c>
      <c r="B25" s="19">
        <v>27</v>
      </c>
      <c r="C25" s="19">
        <v>171.9</v>
      </c>
      <c r="D25" s="19">
        <v>139.3</v>
      </c>
      <c r="E25" s="19">
        <v>271.7</v>
      </c>
      <c r="F25" s="19">
        <v>162.4</v>
      </c>
      <c r="G25" s="19" t="s">
        <v>22</v>
      </c>
      <c r="H25" s="19" t="s">
        <v>22</v>
      </c>
      <c r="I25" s="19">
        <v>61.2</v>
      </c>
      <c r="J25" s="19">
        <v>0</v>
      </c>
      <c r="K25" s="19">
        <v>0</v>
      </c>
      <c r="L25" s="19">
        <v>0</v>
      </c>
      <c r="M25" s="19">
        <v>0</v>
      </c>
      <c r="N25" s="27" t="s">
        <v>22</v>
      </c>
      <c r="O25" s="29" t="s">
        <v>22</v>
      </c>
      <c r="P25" s="30">
        <f t="shared" si="0"/>
        <v>1121.299450083415</v>
      </c>
      <c r="S25" s="30"/>
    </row>
    <row r="26" spans="1:19" s="2" customFormat="1" ht="15.75" customHeight="1">
      <c r="A26" s="57">
        <v>2495</v>
      </c>
      <c r="B26" s="19" t="s">
        <v>22</v>
      </c>
      <c r="C26" s="19" t="s">
        <v>22</v>
      </c>
      <c r="D26" s="19" t="s">
        <v>22</v>
      </c>
      <c r="E26" s="19">
        <v>14.9</v>
      </c>
      <c r="F26" s="19">
        <v>1.3</v>
      </c>
      <c r="G26" s="19">
        <v>452.6</v>
      </c>
      <c r="H26" s="19">
        <v>158.1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1121.299450083415</v>
      </c>
      <c r="S26" s="30"/>
    </row>
    <row r="27" spans="1:19" s="2" customFormat="1" ht="15.75" customHeight="1">
      <c r="A27" s="58">
        <v>2496</v>
      </c>
      <c r="B27" s="19" t="s">
        <v>22</v>
      </c>
      <c r="C27" s="19">
        <v>0.3</v>
      </c>
      <c r="D27" s="19">
        <v>12.6</v>
      </c>
      <c r="E27" s="19">
        <v>43.2</v>
      </c>
      <c r="F27" s="19">
        <v>26</v>
      </c>
      <c r="G27" s="19">
        <v>291</v>
      </c>
      <c r="H27" s="19">
        <v>37.7</v>
      </c>
      <c r="I27" s="19">
        <v>44.1</v>
      </c>
      <c r="J27" s="19">
        <v>17.5</v>
      </c>
      <c r="K27" s="19">
        <v>0</v>
      </c>
      <c r="L27" s="19">
        <v>0</v>
      </c>
      <c r="M27" s="19">
        <v>0</v>
      </c>
      <c r="N27" s="27" t="s">
        <v>22</v>
      </c>
      <c r="O27" s="29" t="s">
        <v>22</v>
      </c>
      <c r="P27" s="30">
        <f t="shared" si="0"/>
        <v>1121.299450083415</v>
      </c>
      <c r="S27" s="30"/>
    </row>
    <row r="28" spans="1:19" s="2" customFormat="1" ht="15.75" customHeight="1">
      <c r="A28" s="58">
        <v>2497</v>
      </c>
      <c r="B28" s="19">
        <v>15</v>
      </c>
      <c r="C28" s="19">
        <v>150.3</v>
      </c>
      <c r="D28" s="19">
        <v>18.2</v>
      </c>
      <c r="E28" s="19">
        <v>66.9</v>
      </c>
      <c r="F28" s="19">
        <v>269.7</v>
      </c>
      <c r="G28" s="19">
        <v>332.8</v>
      </c>
      <c r="H28" s="19">
        <v>253.3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7">
        <v>1106.2</v>
      </c>
      <c r="O28" s="29">
        <v>31</v>
      </c>
      <c r="P28" s="30">
        <f t="shared" si="0"/>
        <v>1121.299450083415</v>
      </c>
      <c r="S28" s="30"/>
    </row>
    <row r="29" spans="1:19" s="2" customFormat="1" ht="15.75" customHeight="1">
      <c r="A29" s="58">
        <v>2498</v>
      </c>
      <c r="B29" s="19">
        <v>40.7</v>
      </c>
      <c r="C29" s="19">
        <v>183.2</v>
      </c>
      <c r="D29" s="19">
        <v>119.6</v>
      </c>
      <c r="E29" s="19">
        <v>154.4</v>
      </c>
      <c r="F29" s="19">
        <v>371.3</v>
      </c>
      <c r="G29" s="19">
        <v>199.2</v>
      </c>
      <c r="H29" s="19">
        <v>55.7</v>
      </c>
      <c r="I29" s="19">
        <v>14.3</v>
      </c>
      <c r="J29" s="19">
        <v>0</v>
      </c>
      <c r="K29" s="19">
        <v>0</v>
      </c>
      <c r="L29" s="19">
        <v>30.3</v>
      </c>
      <c r="M29" s="19">
        <v>0</v>
      </c>
      <c r="N29" s="27">
        <v>1168.7</v>
      </c>
      <c r="O29" s="29">
        <v>41</v>
      </c>
      <c r="P29" s="30">
        <f t="shared" si="0"/>
        <v>1121.299450083415</v>
      </c>
      <c r="S29" s="30"/>
    </row>
    <row r="30" spans="1:19" s="2" customFormat="1" ht="15.75" customHeight="1">
      <c r="A30" s="58">
        <v>2499</v>
      </c>
      <c r="B30" s="19">
        <v>142.1</v>
      </c>
      <c r="C30" s="19">
        <v>218.8</v>
      </c>
      <c r="D30" s="19">
        <v>86.6</v>
      </c>
      <c r="E30" s="19">
        <v>314.2</v>
      </c>
      <c r="F30" s="19">
        <v>349.1</v>
      </c>
      <c r="G30" s="19">
        <v>281</v>
      </c>
      <c r="H30" s="19">
        <v>105.9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1497.7</v>
      </c>
      <c r="O30" s="29">
        <v>58</v>
      </c>
      <c r="P30" s="30">
        <f t="shared" si="0"/>
        <v>1121.299450083415</v>
      </c>
      <c r="S30" s="30"/>
    </row>
    <row r="31" spans="1:19" s="2" customFormat="1" ht="15.75" customHeight="1">
      <c r="A31" s="58">
        <v>2500</v>
      </c>
      <c r="B31" s="19">
        <v>0</v>
      </c>
      <c r="C31" s="19">
        <v>229.1</v>
      </c>
      <c r="D31" s="19">
        <v>145.6</v>
      </c>
      <c r="E31" s="19">
        <v>270.1</v>
      </c>
      <c r="F31" s="19">
        <v>423.8</v>
      </c>
      <c r="G31" s="19">
        <v>420.4</v>
      </c>
      <c r="H31" s="19">
        <v>189.8</v>
      </c>
      <c r="I31" s="19">
        <v>0</v>
      </c>
      <c r="J31" s="19">
        <v>0</v>
      </c>
      <c r="K31" s="19">
        <v>66.2</v>
      </c>
      <c r="L31" s="19">
        <v>0</v>
      </c>
      <c r="M31" s="19">
        <v>0</v>
      </c>
      <c r="N31" s="27">
        <v>1745</v>
      </c>
      <c r="O31" s="29">
        <v>60</v>
      </c>
      <c r="P31" s="30">
        <f t="shared" si="0"/>
        <v>1121.299450083415</v>
      </c>
      <c r="S31" s="30"/>
    </row>
    <row r="32" spans="1:19" s="2" customFormat="1" ht="15.75" customHeight="1">
      <c r="A32" s="58">
        <v>2501</v>
      </c>
      <c r="B32" s="19">
        <v>56.1</v>
      </c>
      <c r="C32" s="19">
        <v>159.6</v>
      </c>
      <c r="D32" s="19">
        <v>278.6</v>
      </c>
      <c r="E32" s="19">
        <v>121.4</v>
      </c>
      <c r="F32" s="19">
        <v>223</v>
      </c>
      <c r="G32" s="19">
        <v>369.3</v>
      </c>
      <c r="H32" s="19">
        <v>138.4</v>
      </c>
      <c r="I32" s="19">
        <v>0</v>
      </c>
      <c r="J32" s="19">
        <v>0</v>
      </c>
      <c r="K32" s="19">
        <v>4.2</v>
      </c>
      <c r="L32" s="19">
        <v>0</v>
      </c>
      <c r="M32" s="19">
        <v>7.8</v>
      </c>
      <c r="N32" s="27">
        <v>1358.4</v>
      </c>
      <c r="O32" s="29">
        <v>53</v>
      </c>
      <c r="P32" s="30">
        <f t="shared" si="0"/>
        <v>1121.299450083415</v>
      </c>
      <c r="S32" s="30"/>
    </row>
    <row r="33" spans="1:19" s="2" customFormat="1" ht="15.75" customHeight="1">
      <c r="A33" s="58">
        <v>2502</v>
      </c>
      <c r="B33" s="19">
        <v>0</v>
      </c>
      <c r="C33" s="19">
        <v>118</v>
      </c>
      <c r="D33" s="19">
        <v>153.5</v>
      </c>
      <c r="E33" s="19">
        <v>229.7</v>
      </c>
      <c r="F33" s="19">
        <v>212</v>
      </c>
      <c r="G33" s="19">
        <v>208.1</v>
      </c>
      <c r="H33" s="19" t="s">
        <v>22</v>
      </c>
      <c r="I33" s="19">
        <v>0</v>
      </c>
      <c r="J33" s="19">
        <v>0</v>
      </c>
      <c r="K33" s="19">
        <v>57.9</v>
      </c>
      <c r="L33" s="19">
        <v>0</v>
      </c>
      <c r="M33" s="19">
        <v>0</v>
      </c>
      <c r="N33" s="27">
        <v>979.2</v>
      </c>
      <c r="O33" s="29">
        <v>45</v>
      </c>
      <c r="P33" s="30">
        <f t="shared" si="0"/>
        <v>1121.299450083415</v>
      </c>
      <c r="S33" s="30"/>
    </row>
    <row r="34" spans="1:19" s="2" customFormat="1" ht="15.75" customHeight="1">
      <c r="A34" s="58">
        <v>2503</v>
      </c>
      <c r="B34" s="19">
        <v>0</v>
      </c>
      <c r="C34" s="19">
        <v>107.9</v>
      </c>
      <c r="D34" s="19">
        <v>106.3</v>
      </c>
      <c r="E34" s="19">
        <v>149.4</v>
      </c>
      <c r="F34" s="19">
        <v>169.7</v>
      </c>
      <c r="G34" s="19">
        <v>158.8</v>
      </c>
      <c r="H34" s="19">
        <v>96.8</v>
      </c>
      <c r="I34" s="19">
        <v>49.2</v>
      </c>
      <c r="J34" s="19">
        <v>70.8</v>
      </c>
      <c r="K34" s="19">
        <v>20.4</v>
      </c>
      <c r="L34" s="19">
        <v>0</v>
      </c>
      <c r="M34" s="19">
        <v>5.4</v>
      </c>
      <c r="N34" s="27">
        <v>934.7</v>
      </c>
      <c r="O34" s="29">
        <v>39</v>
      </c>
      <c r="P34" s="30">
        <f t="shared" si="0"/>
        <v>1121.299450083415</v>
      </c>
      <c r="S34" s="30"/>
    </row>
    <row r="35" spans="1:19" s="2" customFormat="1" ht="15.75" customHeight="1">
      <c r="A35" s="58">
        <v>2504</v>
      </c>
      <c r="B35" s="19">
        <v>179.6</v>
      </c>
      <c r="C35" s="19">
        <v>240.5</v>
      </c>
      <c r="D35" s="19">
        <v>141.3</v>
      </c>
      <c r="E35" s="19">
        <v>147.1</v>
      </c>
      <c r="F35" s="19">
        <v>253.6</v>
      </c>
      <c r="G35" s="19">
        <v>475.2</v>
      </c>
      <c r="H35" s="19">
        <v>97.1</v>
      </c>
      <c r="I35" s="19">
        <v>7.3</v>
      </c>
      <c r="J35" s="19">
        <v>0</v>
      </c>
      <c r="K35" s="19">
        <v>0</v>
      </c>
      <c r="L35" s="19">
        <v>0</v>
      </c>
      <c r="M35" s="19">
        <v>0</v>
      </c>
      <c r="N35" s="27">
        <v>1541.7</v>
      </c>
      <c r="O35" s="29">
        <v>80</v>
      </c>
      <c r="P35" s="30">
        <f t="shared" si="0"/>
        <v>1121.299450083415</v>
      </c>
      <c r="S35" s="30"/>
    </row>
    <row r="36" spans="1:19" s="2" customFormat="1" ht="15.75" customHeight="1">
      <c r="A36" s="58">
        <v>2505</v>
      </c>
      <c r="B36" s="19">
        <v>4.5</v>
      </c>
      <c r="C36" s="19">
        <v>112</v>
      </c>
      <c r="D36" s="19">
        <v>78.2</v>
      </c>
      <c r="E36" s="19">
        <v>277.2</v>
      </c>
      <c r="F36" s="19">
        <v>182.2</v>
      </c>
      <c r="G36" s="19">
        <v>161.3</v>
      </c>
      <c r="H36" s="19">
        <v>152.7</v>
      </c>
      <c r="I36" s="19">
        <v>0</v>
      </c>
      <c r="J36" s="19">
        <v>0</v>
      </c>
      <c r="K36" s="19">
        <v>0.6</v>
      </c>
      <c r="L36" s="19">
        <v>5</v>
      </c>
      <c r="M36" s="19">
        <v>0</v>
      </c>
      <c r="N36" s="27">
        <v>973.7</v>
      </c>
      <c r="O36" s="29">
        <v>68</v>
      </c>
      <c r="P36" s="30">
        <f t="shared" si="0"/>
        <v>1121.299450083415</v>
      </c>
      <c r="S36" s="30"/>
    </row>
    <row r="37" spans="1:19" s="2" customFormat="1" ht="15.75" customHeight="1">
      <c r="A37" s="58">
        <v>2506</v>
      </c>
      <c r="B37" s="19">
        <v>0</v>
      </c>
      <c r="C37" s="19">
        <v>47.6</v>
      </c>
      <c r="D37" s="19">
        <v>114.2</v>
      </c>
      <c r="E37" s="19">
        <v>159.8</v>
      </c>
      <c r="F37" s="19">
        <v>411.8</v>
      </c>
      <c r="G37" s="19">
        <v>88.4</v>
      </c>
      <c r="H37" s="19">
        <v>310.6</v>
      </c>
      <c r="I37" s="19">
        <v>93.1</v>
      </c>
      <c r="J37" s="19">
        <v>0</v>
      </c>
      <c r="K37" s="19">
        <v>0</v>
      </c>
      <c r="L37" s="19">
        <v>0</v>
      </c>
      <c r="M37" s="19">
        <v>0</v>
      </c>
      <c r="N37" s="27">
        <v>1225.5</v>
      </c>
      <c r="O37" s="29">
        <v>60</v>
      </c>
      <c r="P37" s="30">
        <f t="shared" si="0"/>
        <v>1121.299450083415</v>
      </c>
      <c r="S37" s="30"/>
    </row>
    <row r="38" spans="1:19" s="2" customFormat="1" ht="15.75" customHeight="1">
      <c r="A38" s="58">
        <v>2507</v>
      </c>
      <c r="B38" s="19">
        <v>68.6</v>
      </c>
      <c r="C38" s="19">
        <v>277.2</v>
      </c>
      <c r="D38" s="19">
        <v>75.4</v>
      </c>
      <c r="E38" s="19">
        <v>233.8</v>
      </c>
      <c r="F38" s="19">
        <v>160.2</v>
      </c>
      <c r="G38" s="19">
        <v>275.7</v>
      </c>
      <c r="H38" s="19">
        <v>169.6</v>
      </c>
      <c r="I38" s="19">
        <v>12.6</v>
      </c>
      <c r="J38" s="19">
        <v>0</v>
      </c>
      <c r="K38" s="19">
        <v>0</v>
      </c>
      <c r="L38" s="19">
        <v>0</v>
      </c>
      <c r="M38" s="19">
        <v>0</v>
      </c>
      <c r="N38" s="27">
        <v>1273.1</v>
      </c>
      <c r="O38" s="29">
        <v>83</v>
      </c>
      <c r="P38" s="30">
        <f t="shared" si="0"/>
        <v>1121.299450083415</v>
      </c>
      <c r="S38" s="30"/>
    </row>
    <row r="39" spans="1:19" s="2" customFormat="1" ht="15.75" customHeight="1">
      <c r="A39" s="58">
        <v>2508</v>
      </c>
      <c r="B39" s="19">
        <v>0</v>
      </c>
      <c r="C39" s="19">
        <v>103</v>
      </c>
      <c r="D39" s="19">
        <v>53.6</v>
      </c>
      <c r="E39" s="19">
        <v>86.5</v>
      </c>
      <c r="F39" s="19">
        <v>98.8</v>
      </c>
      <c r="G39" s="19">
        <v>135.6</v>
      </c>
      <c r="H39" s="19">
        <v>124.7</v>
      </c>
      <c r="I39" s="19">
        <v>101.6</v>
      </c>
      <c r="J39" s="19">
        <v>50.9</v>
      </c>
      <c r="K39" s="19">
        <v>0</v>
      </c>
      <c r="L39" s="19">
        <v>0</v>
      </c>
      <c r="M39" s="19">
        <v>0</v>
      </c>
      <c r="N39" s="27">
        <v>754.7</v>
      </c>
      <c r="O39" s="29">
        <v>38</v>
      </c>
      <c r="P39" s="30">
        <f t="shared" si="0"/>
        <v>1121.299450083415</v>
      </c>
      <c r="S39" s="30"/>
    </row>
    <row r="40" spans="1:19" s="2" customFormat="1" ht="15.75" customHeight="1">
      <c r="A40" s="58">
        <v>2509</v>
      </c>
      <c r="B40" s="19">
        <v>0</v>
      </c>
      <c r="C40" s="19">
        <v>76.2</v>
      </c>
      <c r="D40" s="19">
        <v>33.6</v>
      </c>
      <c r="E40" s="19">
        <v>148.3</v>
      </c>
      <c r="F40" s="19">
        <v>335</v>
      </c>
      <c r="G40" s="19" t="s">
        <v>22</v>
      </c>
      <c r="H40" s="19">
        <v>33.4</v>
      </c>
      <c r="I40" s="19">
        <v>10.8</v>
      </c>
      <c r="J40" s="19">
        <v>0</v>
      </c>
      <c r="K40" s="19">
        <v>0</v>
      </c>
      <c r="L40" s="19">
        <v>0</v>
      </c>
      <c r="M40" s="19">
        <v>22.1</v>
      </c>
      <c r="N40" s="27">
        <v>659.4</v>
      </c>
      <c r="O40" s="29">
        <v>28</v>
      </c>
      <c r="P40" s="30">
        <f t="shared" si="0"/>
        <v>1121.299450083415</v>
      </c>
      <c r="S40" s="30"/>
    </row>
    <row r="41" spans="1:19" s="2" customFormat="1" ht="15.75" customHeight="1">
      <c r="A41" s="58">
        <v>2510</v>
      </c>
      <c r="B41" s="19">
        <v>49.8</v>
      </c>
      <c r="C41" s="19">
        <v>93.4</v>
      </c>
      <c r="D41" s="19">
        <v>113.5</v>
      </c>
      <c r="E41" s="19">
        <v>222.5</v>
      </c>
      <c r="F41" s="19">
        <v>298.4</v>
      </c>
      <c r="G41" s="19">
        <v>343.6</v>
      </c>
      <c r="H41" s="19">
        <v>61</v>
      </c>
      <c r="I41" s="19">
        <v>107.5</v>
      </c>
      <c r="J41" s="19">
        <v>0</v>
      </c>
      <c r="K41" s="19">
        <v>0</v>
      </c>
      <c r="L41" s="19">
        <v>0</v>
      </c>
      <c r="M41" s="19">
        <v>0</v>
      </c>
      <c r="N41" s="27">
        <v>1289.7</v>
      </c>
      <c r="O41" s="29">
        <v>39</v>
      </c>
      <c r="P41" s="30">
        <f t="shared" si="0"/>
        <v>1121.299450083415</v>
      </c>
      <c r="S41" s="30"/>
    </row>
    <row r="42" spans="1:19" s="2" customFormat="1" ht="15.75" customHeight="1">
      <c r="A42" s="58">
        <v>2511</v>
      </c>
      <c r="B42" s="19">
        <v>84.2</v>
      </c>
      <c r="C42" s="19">
        <v>137.8</v>
      </c>
      <c r="D42" s="19">
        <v>357.8</v>
      </c>
      <c r="E42" s="19">
        <v>66.3</v>
      </c>
      <c r="F42" s="19">
        <v>225.5</v>
      </c>
      <c r="G42" s="19">
        <v>122.2</v>
      </c>
      <c r="H42" s="19" t="s">
        <v>22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993.8</v>
      </c>
      <c r="O42" s="29">
        <v>57</v>
      </c>
      <c r="P42" s="30">
        <f t="shared" si="0"/>
        <v>1121.299450083415</v>
      </c>
      <c r="S42" s="30"/>
    </row>
    <row r="43" spans="1:19" s="2" customFormat="1" ht="15.75" customHeight="1">
      <c r="A43" s="58">
        <v>2512</v>
      </c>
      <c r="B43" s="19">
        <v>0</v>
      </c>
      <c r="C43" s="19">
        <v>245.9</v>
      </c>
      <c r="D43" s="19">
        <v>126.7</v>
      </c>
      <c r="E43" s="19">
        <v>77.9</v>
      </c>
      <c r="F43" s="19">
        <v>216.8</v>
      </c>
      <c r="G43" s="19">
        <v>58.5</v>
      </c>
      <c r="H43" s="19">
        <v>77.4</v>
      </c>
      <c r="I43" s="19">
        <v>15.5</v>
      </c>
      <c r="J43" s="19">
        <v>0</v>
      </c>
      <c r="K43" s="19">
        <v>0</v>
      </c>
      <c r="L43" s="19">
        <v>0</v>
      </c>
      <c r="M43" s="19">
        <v>0</v>
      </c>
      <c r="N43" s="27">
        <v>818.7</v>
      </c>
      <c r="O43" s="29">
        <v>40</v>
      </c>
      <c r="P43" s="30">
        <f t="shared" si="0"/>
        <v>1121.299450083415</v>
      </c>
      <c r="S43" s="30"/>
    </row>
    <row r="44" spans="1:19" s="2" customFormat="1" ht="15.75" customHeight="1">
      <c r="A44" s="58">
        <v>2513</v>
      </c>
      <c r="B44" s="19">
        <v>85</v>
      </c>
      <c r="C44" s="19">
        <v>161.7</v>
      </c>
      <c r="D44" s="19">
        <v>213.2</v>
      </c>
      <c r="E44" s="19">
        <v>62.5</v>
      </c>
      <c r="F44" s="19">
        <v>218.4</v>
      </c>
      <c r="G44" s="19">
        <v>191.4</v>
      </c>
      <c r="H44" s="19">
        <v>33.8</v>
      </c>
      <c r="I44" s="19">
        <v>44.7</v>
      </c>
      <c r="J44" s="19">
        <v>68.2</v>
      </c>
      <c r="K44" s="19">
        <v>0</v>
      </c>
      <c r="L44" s="19">
        <v>0</v>
      </c>
      <c r="M44" s="19">
        <v>0</v>
      </c>
      <c r="N44" s="27">
        <v>1078.9</v>
      </c>
      <c r="O44" s="29">
        <v>39</v>
      </c>
      <c r="P44" s="30">
        <f t="shared" si="0"/>
        <v>1121.299450083415</v>
      </c>
      <c r="S44" s="30"/>
    </row>
    <row r="45" spans="1:19" s="2" customFormat="1" ht="15.75" customHeight="1">
      <c r="A45" s="58">
        <v>2514</v>
      </c>
      <c r="B45" s="19">
        <v>0</v>
      </c>
      <c r="C45" s="19">
        <v>52.9</v>
      </c>
      <c r="D45" s="19">
        <v>109.3</v>
      </c>
      <c r="E45" s="19">
        <v>279.5</v>
      </c>
      <c r="F45" s="19" t="s">
        <v>22</v>
      </c>
      <c r="G45" s="19">
        <v>92.9</v>
      </c>
      <c r="H45" s="19" t="s">
        <v>22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 t="s">
        <v>22</v>
      </c>
      <c r="O45" s="29" t="s">
        <v>22</v>
      </c>
      <c r="P45" s="30">
        <f t="shared" si="0"/>
        <v>1121.299450083415</v>
      </c>
      <c r="S45" s="30"/>
    </row>
    <row r="46" spans="1:19" s="2" customFormat="1" ht="15.75" customHeight="1">
      <c r="A46" s="58">
        <v>2515</v>
      </c>
      <c r="B46" s="19">
        <v>51.6</v>
      </c>
      <c r="C46" s="19">
        <v>16.1</v>
      </c>
      <c r="D46" s="19">
        <v>128.2</v>
      </c>
      <c r="E46" s="19">
        <v>84.9</v>
      </c>
      <c r="F46" s="19">
        <v>157.9</v>
      </c>
      <c r="G46" s="19">
        <v>128.4</v>
      </c>
      <c r="H46" s="19">
        <v>58</v>
      </c>
      <c r="I46" s="19">
        <v>22.8</v>
      </c>
      <c r="J46" s="19">
        <v>0</v>
      </c>
      <c r="K46" s="19">
        <v>0</v>
      </c>
      <c r="L46" s="19">
        <v>0</v>
      </c>
      <c r="M46" s="19">
        <v>23.3</v>
      </c>
      <c r="N46" s="27">
        <v>671.2</v>
      </c>
      <c r="O46" s="29">
        <v>43</v>
      </c>
      <c r="P46" s="30">
        <f t="shared" si="0"/>
        <v>1121.299450083415</v>
      </c>
      <c r="S46" s="30"/>
    </row>
    <row r="47" spans="1:19" s="2" customFormat="1" ht="15.75" customHeight="1">
      <c r="A47" s="58">
        <v>2516</v>
      </c>
      <c r="B47" s="19">
        <v>0</v>
      </c>
      <c r="C47" s="19">
        <v>115.5</v>
      </c>
      <c r="D47" s="19">
        <v>52.7</v>
      </c>
      <c r="E47" s="19">
        <v>253.9</v>
      </c>
      <c r="F47" s="19">
        <v>426.6</v>
      </c>
      <c r="G47" s="19">
        <v>171.5</v>
      </c>
      <c r="H47" s="19">
        <v>5.6</v>
      </c>
      <c r="I47" s="19">
        <v>7.4</v>
      </c>
      <c r="J47" s="19">
        <v>0</v>
      </c>
      <c r="K47" s="19">
        <v>0</v>
      </c>
      <c r="L47" s="19">
        <v>0</v>
      </c>
      <c r="M47" s="19">
        <v>0</v>
      </c>
      <c r="N47" s="27">
        <v>1033.2</v>
      </c>
      <c r="O47" s="29">
        <v>51</v>
      </c>
      <c r="P47" s="30">
        <f t="shared" si="0"/>
        <v>1121.299450083415</v>
      </c>
      <c r="S47" s="30"/>
    </row>
    <row r="48" spans="1:19" s="2" customFormat="1" ht="15.75" customHeight="1">
      <c r="A48" s="58">
        <v>2517</v>
      </c>
      <c r="B48" s="19">
        <v>17.2</v>
      </c>
      <c r="C48" s="19">
        <v>58.4</v>
      </c>
      <c r="D48" s="19">
        <v>21.6</v>
      </c>
      <c r="E48" s="19">
        <v>91.5</v>
      </c>
      <c r="F48" s="19">
        <v>304.5</v>
      </c>
      <c r="G48" s="19">
        <v>163.7</v>
      </c>
      <c r="H48" s="19">
        <v>94.1</v>
      </c>
      <c r="I48" s="19">
        <v>51.8</v>
      </c>
      <c r="J48" s="19">
        <v>0</v>
      </c>
      <c r="K48" s="19">
        <v>117.3</v>
      </c>
      <c r="L48" s="19">
        <v>0</v>
      </c>
      <c r="M48" s="19">
        <v>0</v>
      </c>
      <c r="N48" s="27">
        <v>920.1</v>
      </c>
      <c r="O48" s="29">
        <v>46</v>
      </c>
      <c r="P48" s="30">
        <f t="shared" si="0"/>
        <v>1121.299450083415</v>
      </c>
      <c r="S48" s="30"/>
    </row>
    <row r="49" spans="1:19" s="2" customFormat="1" ht="15.75" customHeight="1">
      <c r="A49" s="58">
        <v>2518</v>
      </c>
      <c r="B49" s="19">
        <v>3</v>
      </c>
      <c r="C49" s="19">
        <v>160.9</v>
      </c>
      <c r="D49" s="19">
        <v>131.5</v>
      </c>
      <c r="E49" s="19">
        <v>157.8</v>
      </c>
      <c r="F49" s="19">
        <v>388.6</v>
      </c>
      <c r="G49" s="19">
        <v>277.5</v>
      </c>
      <c r="H49" s="19">
        <v>63.4</v>
      </c>
      <c r="I49" s="19">
        <v>4.9</v>
      </c>
      <c r="J49" s="19">
        <v>41.5</v>
      </c>
      <c r="K49" s="19">
        <v>0</v>
      </c>
      <c r="L49" s="19">
        <v>0</v>
      </c>
      <c r="M49" s="19">
        <v>0</v>
      </c>
      <c r="N49" s="27">
        <v>1229.1</v>
      </c>
      <c r="O49" s="29">
        <v>60</v>
      </c>
      <c r="P49" s="30">
        <f t="shared" si="0"/>
        <v>1121.299450083415</v>
      </c>
      <c r="S49" s="30"/>
    </row>
    <row r="50" spans="1:19" s="2" customFormat="1" ht="15.75" customHeight="1">
      <c r="A50" s="58">
        <v>2519</v>
      </c>
      <c r="B50" s="19">
        <v>86.2</v>
      </c>
      <c r="C50" s="19">
        <v>91.3</v>
      </c>
      <c r="D50" s="19">
        <v>84.7</v>
      </c>
      <c r="E50" s="19">
        <v>59.6</v>
      </c>
      <c r="F50" s="19">
        <v>177.2</v>
      </c>
      <c r="G50" s="19">
        <v>231.4</v>
      </c>
      <c r="H50" s="19">
        <v>195.4</v>
      </c>
      <c r="I50" s="19">
        <v>0</v>
      </c>
      <c r="J50" s="19">
        <v>10.2</v>
      </c>
      <c r="K50" s="19">
        <v>10</v>
      </c>
      <c r="L50" s="19">
        <v>0</v>
      </c>
      <c r="M50" s="19">
        <v>70.8</v>
      </c>
      <c r="N50" s="27">
        <v>1016.8</v>
      </c>
      <c r="O50" s="29">
        <v>56</v>
      </c>
      <c r="P50" s="30">
        <f t="shared" si="0"/>
        <v>1121.299450083415</v>
      </c>
      <c r="S50" s="30"/>
    </row>
    <row r="51" spans="1:19" s="2" customFormat="1" ht="15.75" customHeight="1">
      <c r="A51" s="58">
        <v>2520</v>
      </c>
      <c r="B51" s="19">
        <v>37.9</v>
      </c>
      <c r="C51" s="19">
        <v>82</v>
      </c>
      <c r="D51" s="19" t="s">
        <v>22</v>
      </c>
      <c r="E51" s="19">
        <v>138.8</v>
      </c>
      <c r="F51" s="19">
        <v>112.3</v>
      </c>
      <c r="G51" s="19">
        <v>156.2</v>
      </c>
      <c r="H51" s="19">
        <v>64.4</v>
      </c>
      <c r="I51" s="19">
        <v>0</v>
      </c>
      <c r="J51" s="19">
        <v>25.1</v>
      </c>
      <c r="K51" s="19">
        <v>44.4</v>
      </c>
      <c r="L51" s="19">
        <v>28.2</v>
      </c>
      <c r="M51" s="19">
        <v>0</v>
      </c>
      <c r="N51" s="27">
        <v>689.3</v>
      </c>
      <c r="O51" s="29">
        <v>56</v>
      </c>
      <c r="P51" s="30">
        <f t="shared" si="0"/>
        <v>1121.299450083415</v>
      </c>
      <c r="S51" s="30"/>
    </row>
    <row r="52" spans="1:19" s="2" customFormat="1" ht="15.75" customHeight="1">
      <c r="A52" s="58">
        <v>2521</v>
      </c>
      <c r="B52" s="19">
        <v>19.3</v>
      </c>
      <c r="C52" s="19">
        <v>250.4</v>
      </c>
      <c r="D52" s="19">
        <v>183.2</v>
      </c>
      <c r="E52" s="19">
        <v>265.5</v>
      </c>
      <c r="F52" s="19">
        <v>130.6</v>
      </c>
      <c r="G52" s="19">
        <v>209.9</v>
      </c>
      <c r="H52" s="19">
        <v>55.9</v>
      </c>
      <c r="I52" s="19">
        <v>9.4</v>
      </c>
      <c r="J52" s="19">
        <v>10.3</v>
      </c>
      <c r="K52" s="19">
        <v>0</v>
      </c>
      <c r="L52" s="19">
        <v>0</v>
      </c>
      <c r="M52" s="19">
        <v>0</v>
      </c>
      <c r="N52" s="27">
        <v>1134.5</v>
      </c>
      <c r="O52" s="29">
        <v>71</v>
      </c>
      <c r="P52" s="30">
        <f t="shared" si="0"/>
        <v>1121.299450083415</v>
      </c>
      <c r="S52" s="30"/>
    </row>
    <row r="53" spans="1:19" s="2" customFormat="1" ht="15.75" customHeight="1">
      <c r="A53" s="58">
        <v>2522</v>
      </c>
      <c r="B53" s="19">
        <v>13.7</v>
      </c>
      <c r="C53" s="19">
        <v>172</v>
      </c>
      <c r="D53" s="19">
        <v>128.2</v>
      </c>
      <c r="E53" s="19">
        <v>65</v>
      </c>
      <c r="F53" s="19">
        <v>94.6</v>
      </c>
      <c r="G53" s="19">
        <v>186.4</v>
      </c>
      <c r="H53" s="19">
        <v>25.1</v>
      </c>
      <c r="I53" s="19">
        <v>0</v>
      </c>
      <c r="J53" s="19">
        <v>0</v>
      </c>
      <c r="K53" s="19">
        <v>0</v>
      </c>
      <c r="L53" s="19">
        <v>0</v>
      </c>
      <c r="M53" s="19">
        <v>9.5</v>
      </c>
      <c r="N53" s="27">
        <v>694.5</v>
      </c>
      <c r="O53" s="29">
        <v>51</v>
      </c>
      <c r="P53" s="30">
        <f t="shared" si="0"/>
        <v>1121.299450083415</v>
      </c>
      <c r="S53" s="30"/>
    </row>
    <row r="54" spans="1:19" s="2" customFormat="1" ht="15.75" customHeight="1">
      <c r="A54" s="58">
        <v>2523</v>
      </c>
      <c r="B54" s="19">
        <v>73.8</v>
      </c>
      <c r="C54" s="19">
        <v>127.5</v>
      </c>
      <c r="D54" s="19">
        <v>157.8</v>
      </c>
      <c r="E54" s="19">
        <v>165.8</v>
      </c>
      <c r="F54" s="19">
        <v>278.3</v>
      </c>
      <c r="G54" s="19">
        <v>321.3</v>
      </c>
      <c r="H54" s="19">
        <v>33.6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7">
        <v>1158.1</v>
      </c>
      <c r="O54" s="29">
        <v>76</v>
      </c>
      <c r="P54" s="30">
        <f t="shared" si="0"/>
        <v>1121.299450083415</v>
      </c>
      <c r="S54" s="30"/>
    </row>
    <row r="55" spans="1:19" s="2" customFormat="1" ht="15.75" customHeight="1">
      <c r="A55" s="58">
        <v>2524</v>
      </c>
      <c r="B55" s="19">
        <v>56.9</v>
      </c>
      <c r="C55" s="19">
        <v>166.2</v>
      </c>
      <c r="D55" s="19">
        <v>81</v>
      </c>
      <c r="E55" s="19">
        <v>385.6</v>
      </c>
      <c r="F55" s="19">
        <v>111</v>
      </c>
      <c r="G55" s="19">
        <v>179.6</v>
      </c>
      <c r="H55" s="19">
        <v>114.1</v>
      </c>
      <c r="I55" s="19">
        <v>40</v>
      </c>
      <c r="J55" s="19">
        <v>0</v>
      </c>
      <c r="K55" s="19">
        <v>0</v>
      </c>
      <c r="L55" s="19">
        <v>0</v>
      </c>
      <c r="M55" s="19">
        <v>0</v>
      </c>
      <c r="N55" s="27">
        <v>1134.4</v>
      </c>
      <c r="O55" s="29">
        <v>66</v>
      </c>
      <c r="P55" s="30">
        <f t="shared" si="0"/>
        <v>1121.299450083415</v>
      </c>
      <c r="S55" s="30"/>
    </row>
    <row r="56" spans="1:19" s="2" customFormat="1" ht="15.75" customHeight="1">
      <c r="A56" s="58">
        <v>2525</v>
      </c>
      <c r="B56" s="19" t="s">
        <v>22</v>
      </c>
      <c r="C56" s="19">
        <v>138.6</v>
      </c>
      <c r="D56" s="19">
        <v>33.2</v>
      </c>
      <c r="E56" s="19">
        <v>104.3</v>
      </c>
      <c r="F56" s="19">
        <v>95.4</v>
      </c>
      <c r="G56" s="19" t="s">
        <v>22</v>
      </c>
      <c r="H56" s="19">
        <v>24.4</v>
      </c>
      <c r="I56" s="19">
        <v>70.1</v>
      </c>
      <c r="J56" s="19">
        <v>0</v>
      </c>
      <c r="K56" s="19">
        <v>0</v>
      </c>
      <c r="L56" s="19">
        <v>6.4</v>
      </c>
      <c r="M56" s="19">
        <v>0</v>
      </c>
      <c r="N56" s="27" t="s">
        <v>22</v>
      </c>
      <c r="O56" s="29" t="s">
        <v>22</v>
      </c>
      <c r="P56" s="30">
        <f t="shared" si="0"/>
        <v>1121.299450083415</v>
      </c>
      <c r="S56" s="30"/>
    </row>
    <row r="57" spans="1:19" s="2" customFormat="1" ht="15.75" customHeight="1">
      <c r="A57" s="58">
        <v>2526</v>
      </c>
      <c r="B57" s="19" t="s">
        <v>22</v>
      </c>
      <c r="C57" s="19">
        <v>165.9</v>
      </c>
      <c r="D57" s="19">
        <v>176.7</v>
      </c>
      <c r="E57" s="19">
        <v>131.1</v>
      </c>
      <c r="F57" s="19">
        <v>199.6</v>
      </c>
      <c r="G57" s="19">
        <v>190.4</v>
      </c>
      <c r="H57" s="19">
        <v>102.4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7">
        <v>966.1</v>
      </c>
      <c r="O57" s="29">
        <v>56</v>
      </c>
      <c r="P57" s="30">
        <f t="shared" si="0"/>
        <v>1121.299450083415</v>
      </c>
      <c r="S57" s="30"/>
    </row>
    <row r="58" spans="1:19" s="2" customFormat="1" ht="15.75" customHeight="1">
      <c r="A58" s="58">
        <v>2527</v>
      </c>
      <c r="B58" s="19" t="s">
        <v>22</v>
      </c>
      <c r="C58" s="19" t="s">
        <v>22</v>
      </c>
      <c r="D58" s="19" t="s">
        <v>22</v>
      </c>
      <c r="E58" s="19" t="s">
        <v>22</v>
      </c>
      <c r="F58" s="19" t="s">
        <v>22</v>
      </c>
      <c r="G58" s="19" t="s">
        <v>22</v>
      </c>
      <c r="H58" s="19" t="s">
        <v>22</v>
      </c>
      <c r="I58" s="19" t="s">
        <v>22</v>
      </c>
      <c r="J58" s="19" t="s">
        <v>22</v>
      </c>
      <c r="K58" s="19" t="s">
        <v>22</v>
      </c>
      <c r="L58" s="19" t="s">
        <v>22</v>
      </c>
      <c r="M58" s="19" t="s">
        <v>22</v>
      </c>
      <c r="N58" s="27" t="s">
        <v>22</v>
      </c>
      <c r="O58" s="29" t="s">
        <v>22</v>
      </c>
      <c r="P58" s="30">
        <f t="shared" si="0"/>
        <v>1121.299450083415</v>
      </c>
      <c r="S58" s="30"/>
    </row>
    <row r="59" spans="1:19" s="2" customFormat="1" ht="15.75" customHeight="1">
      <c r="A59" s="58">
        <v>2528</v>
      </c>
      <c r="B59" s="19">
        <v>8.6</v>
      </c>
      <c r="C59" s="19">
        <v>46.4</v>
      </c>
      <c r="D59" s="19">
        <v>70.3</v>
      </c>
      <c r="E59" s="19">
        <v>146.1</v>
      </c>
      <c r="F59" s="19">
        <v>69.2</v>
      </c>
      <c r="G59" s="19">
        <v>151.1</v>
      </c>
      <c r="H59" s="19">
        <v>110.5</v>
      </c>
      <c r="I59" s="19">
        <v>109.9</v>
      </c>
      <c r="J59" s="19">
        <v>0</v>
      </c>
      <c r="K59" s="19">
        <v>0</v>
      </c>
      <c r="L59" s="19">
        <v>0</v>
      </c>
      <c r="M59" s="19">
        <v>0</v>
      </c>
      <c r="N59" s="27">
        <v>712.1</v>
      </c>
      <c r="O59" s="29">
        <v>64</v>
      </c>
      <c r="P59" s="30">
        <f t="shared" si="0"/>
        <v>1121.299450083415</v>
      </c>
      <c r="S59" s="30"/>
    </row>
    <row r="60" spans="1:19" s="2" customFormat="1" ht="15.75" customHeight="1">
      <c r="A60" s="58">
        <v>2529</v>
      </c>
      <c r="B60" s="19">
        <v>127.1</v>
      </c>
      <c r="C60" s="19">
        <v>166.7</v>
      </c>
      <c r="D60" s="19">
        <v>179.9</v>
      </c>
      <c r="E60" s="19">
        <v>21.6</v>
      </c>
      <c r="F60" s="19" t="s">
        <v>22</v>
      </c>
      <c r="G60" s="19" t="s">
        <v>22</v>
      </c>
      <c r="H60" s="19" t="s">
        <v>22</v>
      </c>
      <c r="I60" s="19" t="s">
        <v>22</v>
      </c>
      <c r="J60" s="19">
        <v>45.8</v>
      </c>
      <c r="K60" s="19" t="s">
        <v>22</v>
      </c>
      <c r="L60" s="19" t="s">
        <v>22</v>
      </c>
      <c r="M60" s="19" t="s">
        <v>22</v>
      </c>
      <c r="N60" s="27" t="s">
        <v>22</v>
      </c>
      <c r="O60" s="29" t="s">
        <v>22</v>
      </c>
      <c r="P60" s="30">
        <f t="shared" si="0"/>
        <v>1121.299450083415</v>
      </c>
      <c r="S60" s="30"/>
    </row>
    <row r="61" spans="1:19" s="2" customFormat="1" ht="15.75" customHeight="1">
      <c r="A61" s="58">
        <v>2530</v>
      </c>
      <c r="B61" s="19">
        <v>38.8</v>
      </c>
      <c r="C61" s="19">
        <v>179.8</v>
      </c>
      <c r="D61" s="19">
        <v>63.4</v>
      </c>
      <c r="E61" s="19">
        <v>76.8</v>
      </c>
      <c r="F61" s="19">
        <v>280.2</v>
      </c>
      <c r="G61" s="19">
        <v>133.7</v>
      </c>
      <c r="H61" s="19">
        <v>9</v>
      </c>
      <c r="I61" s="19">
        <v>167.7</v>
      </c>
      <c r="J61" s="19">
        <v>0</v>
      </c>
      <c r="K61" s="19">
        <v>0</v>
      </c>
      <c r="L61" s="19">
        <v>0</v>
      </c>
      <c r="M61" s="19">
        <v>0</v>
      </c>
      <c r="N61" s="27">
        <v>949.4</v>
      </c>
      <c r="O61" s="29">
        <v>43</v>
      </c>
      <c r="P61" s="30">
        <f t="shared" si="0"/>
        <v>1121.299450083415</v>
      </c>
      <c r="S61" s="30"/>
    </row>
    <row r="62" spans="1:19" s="2" customFormat="1" ht="15.75" customHeight="1">
      <c r="A62" s="58">
        <v>2531</v>
      </c>
      <c r="B62" s="19">
        <v>108.3</v>
      </c>
      <c r="C62" s="19">
        <v>229.2</v>
      </c>
      <c r="D62" s="19">
        <v>279.1</v>
      </c>
      <c r="E62" s="19">
        <v>169.8</v>
      </c>
      <c r="F62" s="19">
        <v>200.4</v>
      </c>
      <c r="G62" s="19">
        <v>98.6</v>
      </c>
      <c r="H62" s="19">
        <v>142.8</v>
      </c>
      <c r="I62" s="19">
        <v>41.2</v>
      </c>
      <c r="J62" s="19">
        <v>0</v>
      </c>
      <c r="K62" s="19">
        <v>0</v>
      </c>
      <c r="L62" s="19">
        <v>0</v>
      </c>
      <c r="M62" s="19">
        <v>9.3</v>
      </c>
      <c r="N62" s="27">
        <v>1278.7</v>
      </c>
      <c r="O62" s="29">
        <v>93</v>
      </c>
      <c r="P62" s="30">
        <f t="shared" si="0"/>
        <v>1121.299450083415</v>
      </c>
      <c r="S62" s="30"/>
    </row>
    <row r="63" spans="1:19" s="2" customFormat="1" ht="15.75" customHeight="1">
      <c r="A63" s="58">
        <v>2532</v>
      </c>
      <c r="B63" s="19">
        <v>0</v>
      </c>
      <c r="C63" s="19">
        <v>101.7</v>
      </c>
      <c r="D63" s="19">
        <v>138.8</v>
      </c>
      <c r="E63" s="19">
        <v>168.9</v>
      </c>
      <c r="F63" s="19">
        <v>62.3</v>
      </c>
      <c r="G63" s="19">
        <v>135</v>
      </c>
      <c r="H63" s="19">
        <v>83</v>
      </c>
      <c r="I63" s="19">
        <v>50.1</v>
      </c>
      <c r="J63" s="19">
        <v>0</v>
      </c>
      <c r="K63" s="19">
        <v>1.4</v>
      </c>
      <c r="L63" s="19">
        <v>37.2</v>
      </c>
      <c r="M63" s="19">
        <v>0</v>
      </c>
      <c r="N63" s="27">
        <v>778.4</v>
      </c>
      <c r="O63" s="29">
        <v>69</v>
      </c>
      <c r="P63" s="30">
        <f t="shared" si="0"/>
        <v>1121.299450083415</v>
      </c>
      <c r="S63" s="30"/>
    </row>
    <row r="64" spans="1:19" s="2" customFormat="1" ht="15.75" customHeight="1">
      <c r="A64" s="58">
        <v>2533</v>
      </c>
      <c r="B64" s="19">
        <v>70</v>
      </c>
      <c r="C64" s="19">
        <v>187.6</v>
      </c>
      <c r="D64" s="19">
        <v>159.1</v>
      </c>
      <c r="E64" s="19">
        <v>222.1</v>
      </c>
      <c r="F64" s="19">
        <v>172.3</v>
      </c>
      <c r="G64" s="19">
        <v>145.9</v>
      </c>
      <c r="H64" s="19">
        <v>163.5</v>
      </c>
      <c r="I64" s="19">
        <v>36.2</v>
      </c>
      <c r="J64" s="19">
        <v>1.3</v>
      </c>
      <c r="K64" s="19">
        <v>0.8</v>
      </c>
      <c r="L64" s="19">
        <v>0</v>
      </c>
      <c r="M64" s="19">
        <v>23.2</v>
      </c>
      <c r="N64" s="27">
        <v>1182</v>
      </c>
      <c r="O64" s="29">
        <v>101</v>
      </c>
      <c r="P64" s="30">
        <f t="shared" si="0"/>
        <v>1121.299450083415</v>
      </c>
      <c r="S64" s="30"/>
    </row>
    <row r="65" spans="1:19" s="2" customFormat="1" ht="15.75" customHeight="1">
      <c r="A65" s="58">
        <v>2534</v>
      </c>
      <c r="B65" s="19">
        <v>85</v>
      </c>
      <c r="C65" s="19">
        <v>149.2</v>
      </c>
      <c r="D65" s="19">
        <v>77.8</v>
      </c>
      <c r="E65" s="19">
        <v>139.5</v>
      </c>
      <c r="F65" s="19">
        <v>243.1</v>
      </c>
      <c r="G65" s="19">
        <v>109.2</v>
      </c>
      <c r="H65" s="19">
        <v>109.7</v>
      </c>
      <c r="I65" s="19">
        <v>24</v>
      </c>
      <c r="J65" s="19">
        <v>8.9</v>
      </c>
      <c r="K65" s="19">
        <v>0</v>
      </c>
      <c r="L65" s="19">
        <v>26.3</v>
      </c>
      <c r="M65" s="19">
        <v>0</v>
      </c>
      <c r="N65" s="27">
        <v>972.7</v>
      </c>
      <c r="O65" s="29">
        <v>83</v>
      </c>
      <c r="P65" s="30">
        <f t="shared" si="0"/>
        <v>1121.299450083415</v>
      </c>
      <c r="S65" s="30"/>
    </row>
    <row r="66" spans="1:19" s="2" customFormat="1" ht="15.75" customHeight="1">
      <c r="A66" s="58">
        <v>2535</v>
      </c>
      <c r="B66" s="19">
        <v>22</v>
      </c>
      <c r="C66" s="19">
        <v>25</v>
      </c>
      <c r="D66" s="19">
        <v>19.8</v>
      </c>
      <c r="E66" s="19">
        <v>206.1</v>
      </c>
      <c r="F66" s="19">
        <v>90</v>
      </c>
      <c r="G66" s="19">
        <v>263</v>
      </c>
      <c r="H66" s="19">
        <v>114.1</v>
      </c>
      <c r="I66" s="19">
        <v>50.6</v>
      </c>
      <c r="J66" s="19">
        <v>73.8</v>
      </c>
      <c r="K66" s="19">
        <v>0</v>
      </c>
      <c r="L66" s="19">
        <v>0</v>
      </c>
      <c r="M66" s="19">
        <v>3.3</v>
      </c>
      <c r="N66" s="27">
        <v>867.7</v>
      </c>
      <c r="O66" s="29">
        <v>61</v>
      </c>
      <c r="P66" s="30">
        <f t="shared" si="0"/>
        <v>1121.299450083415</v>
      </c>
      <c r="S66" s="30"/>
    </row>
    <row r="67" spans="1:19" s="2" customFormat="1" ht="15.75" customHeight="1">
      <c r="A67" s="58">
        <v>2536</v>
      </c>
      <c r="B67" s="19">
        <v>61.7</v>
      </c>
      <c r="C67" s="19">
        <v>131.7</v>
      </c>
      <c r="D67" s="19">
        <v>73.5</v>
      </c>
      <c r="E67" s="19">
        <v>137.7</v>
      </c>
      <c r="F67" s="19">
        <v>177.4</v>
      </c>
      <c r="G67" s="19">
        <v>147.2</v>
      </c>
      <c r="H67" s="19">
        <v>90</v>
      </c>
      <c r="I67" s="19">
        <v>0</v>
      </c>
      <c r="J67" s="19">
        <v>0</v>
      </c>
      <c r="K67" s="19">
        <v>0</v>
      </c>
      <c r="L67" s="19">
        <v>0</v>
      </c>
      <c r="M67" s="19">
        <v>111.9</v>
      </c>
      <c r="N67" s="27">
        <v>931.1</v>
      </c>
      <c r="O67" s="29">
        <v>77</v>
      </c>
      <c r="P67" s="30">
        <f t="shared" si="0"/>
        <v>1121.299450083415</v>
      </c>
      <c r="S67" s="30"/>
    </row>
    <row r="68" spans="1:19" s="2" customFormat="1" ht="15.75" customHeight="1">
      <c r="A68" s="58">
        <v>2537</v>
      </c>
      <c r="B68" s="19">
        <v>31.6</v>
      </c>
      <c r="C68" s="19">
        <v>154.2</v>
      </c>
      <c r="D68" s="19">
        <v>161.3</v>
      </c>
      <c r="E68" s="19">
        <v>184.7</v>
      </c>
      <c r="F68" s="19">
        <v>382</v>
      </c>
      <c r="G68" s="19">
        <v>130.6</v>
      </c>
      <c r="H68" s="19">
        <v>94</v>
      </c>
      <c r="I68" s="19">
        <v>19.6</v>
      </c>
      <c r="J68" s="19">
        <v>38.2</v>
      </c>
      <c r="K68" s="19">
        <v>0</v>
      </c>
      <c r="L68" s="19">
        <v>0</v>
      </c>
      <c r="M68" s="19">
        <v>0</v>
      </c>
      <c r="N68" s="27">
        <v>1196.2</v>
      </c>
      <c r="O68" s="29">
        <v>83</v>
      </c>
      <c r="P68" s="30">
        <f t="shared" si="0"/>
        <v>1121.299450083415</v>
      </c>
      <c r="S68" s="30"/>
    </row>
    <row r="69" spans="1:19" s="2" customFormat="1" ht="15.75" customHeight="1">
      <c r="A69" s="58">
        <v>2538</v>
      </c>
      <c r="B69" s="19">
        <v>26</v>
      </c>
      <c r="C69" s="19">
        <v>208.1</v>
      </c>
      <c r="D69" s="19">
        <v>77</v>
      </c>
      <c r="E69" s="19">
        <v>350.7</v>
      </c>
      <c r="F69" s="19">
        <v>312.4</v>
      </c>
      <c r="G69" s="19">
        <v>252.6</v>
      </c>
      <c r="H69" s="19">
        <v>93</v>
      </c>
      <c r="I69" s="19">
        <v>38.1</v>
      </c>
      <c r="J69" s="19">
        <v>0</v>
      </c>
      <c r="K69" s="19">
        <v>0</v>
      </c>
      <c r="L69" s="19">
        <v>26.9</v>
      </c>
      <c r="M69" s="19">
        <v>0</v>
      </c>
      <c r="N69" s="27">
        <v>1384.8</v>
      </c>
      <c r="O69" s="29">
        <v>80</v>
      </c>
      <c r="P69" s="30">
        <f aca="true" t="shared" si="1" ref="P69:P97">$N$104</f>
        <v>1121.299450083415</v>
      </c>
      <c r="S69" s="30"/>
    </row>
    <row r="70" spans="1:19" s="2" customFormat="1" ht="15.75" customHeight="1">
      <c r="A70" s="58">
        <v>2539</v>
      </c>
      <c r="B70" s="19">
        <v>133.2</v>
      </c>
      <c r="C70" s="19">
        <v>93.2</v>
      </c>
      <c r="D70" s="19">
        <v>161.8</v>
      </c>
      <c r="E70" s="19">
        <v>138.5</v>
      </c>
      <c r="F70" s="19">
        <v>279.4</v>
      </c>
      <c r="G70" s="19">
        <v>194.3</v>
      </c>
      <c r="H70" s="19" t="s">
        <v>22</v>
      </c>
      <c r="I70" s="19" t="s">
        <v>22</v>
      </c>
      <c r="J70" s="19">
        <v>0</v>
      </c>
      <c r="K70" s="19">
        <v>0</v>
      </c>
      <c r="L70" s="19">
        <v>0</v>
      </c>
      <c r="M70" s="19">
        <v>0</v>
      </c>
      <c r="N70" s="27">
        <v>1000.4</v>
      </c>
      <c r="O70" s="29">
        <v>65</v>
      </c>
      <c r="P70" s="30">
        <f t="shared" si="1"/>
        <v>1121.299450083415</v>
      </c>
      <c r="S70" s="30"/>
    </row>
    <row r="71" spans="1:19" s="2" customFormat="1" ht="15.75" customHeight="1">
      <c r="A71" s="58">
        <v>2540</v>
      </c>
      <c r="B71" s="19">
        <v>42.5</v>
      </c>
      <c r="C71" s="19">
        <v>125.8</v>
      </c>
      <c r="D71" s="19">
        <v>77.1</v>
      </c>
      <c r="E71" s="19">
        <v>224.5</v>
      </c>
      <c r="F71" s="19">
        <v>161.8</v>
      </c>
      <c r="G71" s="19">
        <v>200.7</v>
      </c>
      <c r="H71" s="19">
        <v>47.1</v>
      </c>
      <c r="I71" s="19">
        <v>51.3</v>
      </c>
      <c r="J71" s="19">
        <v>0</v>
      </c>
      <c r="K71" s="19">
        <v>0</v>
      </c>
      <c r="L71" s="19">
        <v>0</v>
      </c>
      <c r="M71" s="19">
        <v>21.7</v>
      </c>
      <c r="N71" s="27">
        <v>952.5</v>
      </c>
      <c r="O71" s="29">
        <v>120</v>
      </c>
      <c r="P71" s="30">
        <f t="shared" si="1"/>
        <v>1121.299450083415</v>
      </c>
      <c r="S71" s="30"/>
    </row>
    <row r="72" spans="1:19" s="2" customFormat="1" ht="15.75" customHeight="1">
      <c r="A72" s="58">
        <v>2541</v>
      </c>
      <c r="B72" s="19">
        <v>34.9</v>
      </c>
      <c r="C72" s="19">
        <v>108.6</v>
      </c>
      <c r="D72" s="19">
        <v>43.7</v>
      </c>
      <c r="E72" s="19">
        <v>76.5</v>
      </c>
      <c r="F72" s="19">
        <v>98.1</v>
      </c>
      <c r="G72" s="19">
        <v>172.8</v>
      </c>
      <c r="H72" s="19">
        <v>3.9</v>
      </c>
      <c r="I72" s="19">
        <v>9.8</v>
      </c>
      <c r="J72" s="19">
        <v>0</v>
      </c>
      <c r="K72" s="19">
        <v>0</v>
      </c>
      <c r="L72" s="19">
        <v>0</v>
      </c>
      <c r="M72" s="19">
        <v>3</v>
      </c>
      <c r="N72" s="27">
        <v>551.3</v>
      </c>
      <c r="O72" s="29">
        <v>60</v>
      </c>
      <c r="P72" s="30">
        <f t="shared" si="1"/>
        <v>1121.299450083415</v>
      </c>
      <c r="S72" s="30"/>
    </row>
    <row r="73" spans="1:19" s="2" customFormat="1" ht="15.75" customHeight="1">
      <c r="A73" s="58">
        <v>2542</v>
      </c>
      <c r="B73" s="19">
        <v>150.6</v>
      </c>
      <c r="C73" s="19">
        <v>89.8</v>
      </c>
      <c r="D73" s="19">
        <v>113</v>
      </c>
      <c r="E73" s="19">
        <v>57.7</v>
      </c>
      <c r="F73" s="19">
        <v>260.8</v>
      </c>
      <c r="G73" s="19">
        <v>170.2</v>
      </c>
      <c r="H73" s="19">
        <v>112.5</v>
      </c>
      <c r="I73" s="19">
        <v>7.9</v>
      </c>
      <c r="J73" s="19">
        <v>0</v>
      </c>
      <c r="K73" s="19">
        <v>38.1</v>
      </c>
      <c r="L73" s="19">
        <v>37.2</v>
      </c>
      <c r="M73" s="19">
        <v>0</v>
      </c>
      <c r="N73" s="27">
        <v>1037.8</v>
      </c>
      <c r="O73" s="29">
        <v>135</v>
      </c>
      <c r="P73" s="30">
        <f t="shared" si="1"/>
        <v>1121.299450083415</v>
      </c>
      <c r="S73" s="30"/>
    </row>
    <row r="74" spans="1:19" s="2" customFormat="1" ht="15.75" customHeight="1">
      <c r="A74" s="58">
        <v>2543</v>
      </c>
      <c r="B74" s="19">
        <v>106.6</v>
      </c>
      <c r="C74" s="19">
        <v>108.1</v>
      </c>
      <c r="D74" s="19">
        <v>49.4</v>
      </c>
      <c r="E74" s="19">
        <v>59.3</v>
      </c>
      <c r="F74" s="19">
        <v>30</v>
      </c>
      <c r="G74" s="19">
        <v>38.2</v>
      </c>
      <c r="H74" s="19">
        <v>9.4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7">
        <v>401</v>
      </c>
      <c r="O74" s="29">
        <v>72</v>
      </c>
      <c r="P74" s="30">
        <f t="shared" si="1"/>
        <v>1121.299450083415</v>
      </c>
      <c r="S74" s="30"/>
    </row>
    <row r="75" spans="1:19" s="2" customFormat="1" ht="15.75" customHeight="1">
      <c r="A75" s="58">
        <v>2544</v>
      </c>
      <c r="B75" s="19" t="s">
        <v>22</v>
      </c>
      <c r="C75" s="19" t="s">
        <v>22</v>
      </c>
      <c r="D75" s="19" t="s">
        <v>22</v>
      </c>
      <c r="E75" s="19" t="s">
        <v>22</v>
      </c>
      <c r="F75" s="19" t="s">
        <v>22</v>
      </c>
      <c r="G75" s="19" t="s">
        <v>22</v>
      </c>
      <c r="H75" s="19" t="s">
        <v>22</v>
      </c>
      <c r="I75" s="19" t="s">
        <v>22</v>
      </c>
      <c r="J75" s="19" t="s">
        <v>22</v>
      </c>
      <c r="K75" s="19" t="s">
        <v>22</v>
      </c>
      <c r="L75" s="19">
        <v>16.6</v>
      </c>
      <c r="M75" s="19">
        <v>0</v>
      </c>
      <c r="N75" s="27" t="s">
        <v>22</v>
      </c>
      <c r="O75" s="29" t="s">
        <v>22</v>
      </c>
      <c r="P75" s="30">
        <f t="shared" si="1"/>
        <v>1121.299450083415</v>
      </c>
      <c r="S75" s="30"/>
    </row>
    <row r="76" spans="1:19" s="2" customFormat="1" ht="15.75" customHeight="1">
      <c r="A76" s="58">
        <v>2545</v>
      </c>
      <c r="B76" s="19">
        <v>42.8</v>
      </c>
      <c r="C76" s="19">
        <v>249.7</v>
      </c>
      <c r="D76" s="19">
        <v>105</v>
      </c>
      <c r="E76" s="19">
        <v>142.7</v>
      </c>
      <c r="F76" s="19">
        <v>189.3</v>
      </c>
      <c r="G76" s="19">
        <v>204.5</v>
      </c>
      <c r="H76" s="19">
        <v>63.9</v>
      </c>
      <c r="I76" s="19">
        <v>153.6</v>
      </c>
      <c r="J76" s="19">
        <v>63</v>
      </c>
      <c r="K76" s="19">
        <v>0</v>
      </c>
      <c r="L76" s="19">
        <v>0</v>
      </c>
      <c r="M76" s="19">
        <v>0</v>
      </c>
      <c r="N76" s="27">
        <v>1214.5</v>
      </c>
      <c r="O76" s="29">
        <v>89</v>
      </c>
      <c r="P76" s="30">
        <f t="shared" si="1"/>
        <v>1121.299450083415</v>
      </c>
      <c r="S76" s="30"/>
    </row>
    <row r="77" spans="1:19" s="2" customFormat="1" ht="15.75" customHeight="1">
      <c r="A77" s="58">
        <v>2546</v>
      </c>
      <c r="B77" s="19" t="s">
        <v>22</v>
      </c>
      <c r="C77" s="19" t="s">
        <v>22</v>
      </c>
      <c r="D77" s="19" t="s">
        <v>22</v>
      </c>
      <c r="E77" s="19" t="s">
        <v>22</v>
      </c>
      <c r="F77" s="19">
        <v>213.1</v>
      </c>
      <c r="G77" s="19" t="s">
        <v>22</v>
      </c>
      <c r="H77" s="19" t="s">
        <v>22</v>
      </c>
      <c r="I77" s="19" t="s">
        <v>22</v>
      </c>
      <c r="J77" s="19" t="s">
        <v>22</v>
      </c>
      <c r="K77" s="19" t="s">
        <v>22</v>
      </c>
      <c r="L77" s="19" t="s">
        <v>22</v>
      </c>
      <c r="M77" s="19" t="s">
        <v>22</v>
      </c>
      <c r="N77" s="27" t="s">
        <v>22</v>
      </c>
      <c r="O77" s="29" t="s">
        <v>22</v>
      </c>
      <c r="P77" s="30">
        <f t="shared" si="1"/>
        <v>1121.299450083415</v>
      </c>
      <c r="S77" s="30"/>
    </row>
    <row r="78" spans="1:19" s="2" customFormat="1" ht="15.75" customHeight="1">
      <c r="A78" s="58">
        <v>2547</v>
      </c>
      <c r="B78" s="19" t="s">
        <v>22</v>
      </c>
      <c r="C78" s="19" t="s">
        <v>22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22</v>
      </c>
      <c r="N78" s="27" t="s">
        <v>22</v>
      </c>
      <c r="O78" s="29" t="s">
        <v>22</v>
      </c>
      <c r="P78" s="30">
        <f t="shared" si="1"/>
        <v>1121.299450083415</v>
      </c>
      <c r="S78" s="30"/>
    </row>
    <row r="79" spans="1:19" s="2" customFormat="1" ht="15.75" customHeight="1">
      <c r="A79" s="58">
        <v>2548</v>
      </c>
      <c r="B79" s="19" t="s">
        <v>22</v>
      </c>
      <c r="C79" s="19" t="s">
        <v>22</v>
      </c>
      <c r="D79" s="19" t="s">
        <v>22</v>
      </c>
      <c r="E79" s="19" t="s">
        <v>22</v>
      </c>
      <c r="F79" s="19" t="s">
        <v>22</v>
      </c>
      <c r="G79" s="19" t="s">
        <v>22</v>
      </c>
      <c r="H79" s="19" t="s">
        <v>22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27" t="s">
        <v>22</v>
      </c>
      <c r="O79" s="29" t="s">
        <v>22</v>
      </c>
      <c r="P79" s="30">
        <f t="shared" si="1"/>
        <v>1121.299450083415</v>
      </c>
      <c r="S79" s="30"/>
    </row>
    <row r="80" spans="1:19" s="2" customFormat="1" ht="15.75" customHeight="1">
      <c r="A80" s="58">
        <v>2549</v>
      </c>
      <c r="B80" s="19" t="s">
        <v>22</v>
      </c>
      <c r="C80" s="19" t="s">
        <v>22</v>
      </c>
      <c r="D80" s="19" t="s">
        <v>22</v>
      </c>
      <c r="E80" s="19" t="s">
        <v>22</v>
      </c>
      <c r="F80" s="19" t="s">
        <v>22</v>
      </c>
      <c r="G80" s="19" t="s">
        <v>22</v>
      </c>
      <c r="H80" s="19" t="s">
        <v>22</v>
      </c>
      <c r="I80" s="19" t="s">
        <v>22</v>
      </c>
      <c r="J80" s="19" t="s">
        <v>22</v>
      </c>
      <c r="K80" s="19" t="s">
        <v>22</v>
      </c>
      <c r="L80" s="19" t="s">
        <v>22</v>
      </c>
      <c r="M80" s="19">
        <v>8.6</v>
      </c>
      <c r="N80" s="27" t="s">
        <v>22</v>
      </c>
      <c r="O80" s="29" t="s">
        <v>22</v>
      </c>
      <c r="P80" s="30">
        <f t="shared" si="1"/>
        <v>1121.299450083415</v>
      </c>
      <c r="S80" s="30"/>
    </row>
    <row r="81" spans="1:19" s="2" customFormat="1" ht="15.75" customHeight="1">
      <c r="A81" s="58">
        <v>2550</v>
      </c>
      <c r="B81" s="19">
        <v>234.2</v>
      </c>
      <c r="C81" s="19">
        <v>221.5</v>
      </c>
      <c r="D81" s="19">
        <v>152.6</v>
      </c>
      <c r="E81" s="19">
        <v>63.9</v>
      </c>
      <c r="F81" s="19">
        <v>208.4</v>
      </c>
      <c r="G81" s="19">
        <v>213.2</v>
      </c>
      <c r="H81" s="19">
        <v>144.6</v>
      </c>
      <c r="I81" s="19">
        <v>9.3</v>
      </c>
      <c r="J81" s="19">
        <v>0</v>
      </c>
      <c r="K81" s="19">
        <v>17.1</v>
      </c>
      <c r="L81" s="19">
        <v>0</v>
      </c>
      <c r="M81" s="19">
        <v>6.8</v>
      </c>
      <c r="N81" s="27">
        <v>1271.6</v>
      </c>
      <c r="O81" s="29">
        <v>94</v>
      </c>
      <c r="P81" s="30">
        <f t="shared" si="1"/>
        <v>1121.299450083415</v>
      </c>
      <c r="S81" s="30"/>
    </row>
    <row r="82" spans="1:19" s="2" customFormat="1" ht="15.75" customHeight="1">
      <c r="A82" s="58">
        <v>2551</v>
      </c>
      <c r="B82" s="19">
        <v>60.7</v>
      </c>
      <c r="C82" s="19">
        <v>110.1</v>
      </c>
      <c r="D82" s="19">
        <v>117.2</v>
      </c>
      <c r="E82" s="19">
        <v>93.9</v>
      </c>
      <c r="F82" s="19">
        <v>147.3</v>
      </c>
      <c r="G82" s="19">
        <v>128.9</v>
      </c>
      <c r="H82" s="19" t="s">
        <v>22</v>
      </c>
      <c r="I82" s="19" t="s">
        <v>22</v>
      </c>
      <c r="J82" s="19" t="s">
        <v>22</v>
      </c>
      <c r="K82" s="19" t="s">
        <v>22</v>
      </c>
      <c r="L82" s="19" t="s">
        <v>22</v>
      </c>
      <c r="M82" s="19" t="s">
        <v>22</v>
      </c>
      <c r="N82" s="27">
        <v>658.1</v>
      </c>
      <c r="O82" s="29">
        <v>62</v>
      </c>
      <c r="P82" s="30">
        <f t="shared" si="1"/>
        <v>1121.299450083415</v>
      </c>
      <c r="S82" s="30"/>
    </row>
    <row r="83" spans="1:19" s="2" customFormat="1" ht="15.75" customHeight="1">
      <c r="A83" s="58">
        <v>2552</v>
      </c>
      <c r="B83" s="19" t="s">
        <v>22</v>
      </c>
      <c r="C83" s="19" t="s">
        <v>22</v>
      </c>
      <c r="D83" s="19" t="s">
        <v>22</v>
      </c>
      <c r="E83" s="19" t="s">
        <v>22</v>
      </c>
      <c r="F83" s="19" t="s">
        <v>22</v>
      </c>
      <c r="G83" s="19" t="s">
        <v>22</v>
      </c>
      <c r="H83" s="19" t="s">
        <v>22</v>
      </c>
      <c r="I83" s="19" t="s">
        <v>22</v>
      </c>
      <c r="J83" s="19" t="s">
        <v>22</v>
      </c>
      <c r="K83" s="19" t="s">
        <v>22</v>
      </c>
      <c r="L83" s="19" t="s">
        <v>22</v>
      </c>
      <c r="M83" s="19" t="s">
        <v>22</v>
      </c>
      <c r="N83" s="27" t="s">
        <v>22</v>
      </c>
      <c r="O83" s="29" t="s">
        <v>22</v>
      </c>
      <c r="P83" s="30">
        <f t="shared" si="1"/>
        <v>1121.299450083415</v>
      </c>
      <c r="S83" s="30"/>
    </row>
    <row r="84" spans="1:19" s="2" customFormat="1" ht="15.75" customHeight="1">
      <c r="A84" s="58">
        <v>2553</v>
      </c>
      <c r="B84" s="19" t="s">
        <v>22</v>
      </c>
      <c r="C84" s="19">
        <v>33</v>
      </c>
      <c r="D84" s="19">
        <v>101.2</v>
      </c>
      <c r="E84" s="19">
        <v>57.2</v>
      </c>
      <c r="F84" s="19">
        <v>389</v>
      </c>
      <c r="G84" s="19">
        <v>110.6</v>
      </c>
      <c r="H84" s="19" t="s">
        <v>22</v>
      </c>
      <c r="I84" s="19" t="s">
        <v>22</v>
      </c>
      <c r="J84" s="19" t="s">
        <v>22</v>
      </c>
      <c r="K84" s="19">
        <v>2.7</v>
      </c>
      <c r="L84" s="19">
        <v>0</v>
      </c>
      <c r="M84" s="19">
        <v>67.4</v>
      </c>
      <c r="N84" s="27">
        <v>761.1</v>
      </c>
      <c r="O84" s="29">
        <v>87</v>
      </c>
      <c r="P84" s="30">
        <f t="shared" si="1"/>
        <v>1121.299450083415</v>
      </c>
      <c r="S84" s="30"/>
    </row>
    <row r="85" spans="1:19" s="2" customFormat="1" ht="15.75" customHeight="1">
      <c r="A85" s="58">
        <v>2554</v>
      </c>
      <c r="B85" s="19">
        <v>118</v>
      </c>
      <c r="C85" s="19">
        <v>106.7</v>
      </c>
      <c r="D85" s="19">
        <v>160.4</v>
      </c>
      <c r="E85" s="19">
        <v>154.9</v>
      </c>
      <c r="F85" s="19">
        <v>170.9</v>
      </c>
      <c r="G85" s="19">
        <v>178.7</v>
      </c>
      <c r="H85" s="19">
        <v>49.5</v>
      </c>
      <c r="I85" s="19">
        <v>9.3</v>
      </c>
      <c r="J85" s="19">
        <v>0</v>
      </c>
      <c r="K85" s="19">
        <v>6</v>
      </c>
      <c r="L85" s="19">
        <v>0</v>
      </c>
      <c r="M85" s="19">
        <v>22.4</v>
      </c>
      <c r="N85" s="27">
        <v>976.7999999999998</v>
      </c>
      <c r="O85" s="29">
        <v>85</v>
      </c>
      <c r="P85" s="30">
        <f t="shared" si="1"/>
        <v>1121.299450083415</v>
      </c>
      <c r="S85" s="30"/>
    </row>
    <row r="86" spans="1:19" s="2" customFormat="1" ht="15.75" customHeight="1">
      <c r="A86" s="58">
        <v>2555</v>
      </c>
      <c r="B86" s="19">
        <v>35.9</v>
      </c>
      <c r="C86" s="19">
        <v>204.39999999999998</v>
      </c>
      <c r="D86" s="19">
        <v>50.9</v>
      </c>
      <c r="E86" s="19">
        <v>62.6</v>
      </c>
      <c r="F86" s="19">
        <v>698.4000000000001</v>
      </c>
      <c r="G86" s="19">
        <v>722.4000000000002</v>
      </c>
      <c r="H86" s="19">
        <v>201.79999999999995</v>
      </c>
      <c r="I86" s="19">
        <v>238.79999999999995</v>
      </c>
      <c r="J86" s="19">
        <v>46</v>
      </c>
      <c r="K86" s="19">
        <v>45.800000000000004</v>
      </c>
      <c r="L86" s="19">
        <v>72.8</v>
      </c>
      <c r="M86" s="19">
        <v>98.30000000000001</v>
      </c>
      <c r="N86" s="27">
        <v>2478.100000000001</v>
      </c>
      <c r="O86" s="29">
        <v>90</v>
      </c>
      <c r="P86" s="30">
        <f t="shared" si="1"/>
        <v>1121.299450083415</v>
      </c>
      <c r="S86" s="30"/>
    </row>
    <row r="87" spans="1:19" s="2" customFormat="1" ht="15.75" customHeight="1">
      <c r="A87" s="58">
        <v>2556</v>
      </c>
      <c r="B87" s="19">
        <v>75.8</v>
      </c>
      <c r="C87" s="19">
        <v>288.6</v>
      </c>
      <c r="D87" s="19">
        <v>247.99999999999997</v>
      </c>
      <c r="E87" s="19">
        <v>847.0000000000002</v>
      </c>
      <c r="F87" s="19">
        <v>671.2000000000003</v>
      </c>
      <c r="G87" s="19">
        <v>511.7</v>
      </c>
      <c r="H87" s="19">
        <v>261.7</v>
      </c>
      <c r="I87" s="19">
        <v>92.2</v>
      </c>
      <c r="J87" s="19">
        <v>0</v>
      </c>
      <c r="K87" s="19">
        <v>0</v>
      </c>
      <c r="L87" s="19">
        <v>0</v>
      </c>
      <c r="M87" s="19">
        <v>37.2</v>
      </c>
      <c r="N87" s="27">
        <v>3033.3999999999996</v>
      </c>
      <c r="O87" s="29">
        <v>83</v>
      </c>
      <c r="P87" s="30">
        <f t="shared" si="1"/>
        <v>1121.299450083415</v>
      </c>
      <c r="S87" s="30"/>
    </row>
    <row r="88" spans="1:19" s="2" customFormat="1" ht="15.75" customHeight="1">
      <c r="A88" s="58">
        <v>2557</v>
      </c>
      <c r="B88" s="19">
        <v>134.4</v>
      </c>
      <c r="C88" s="19">
        <v>409.1</v>
      </c>
      <c r="D88" s="19">
        <v>246.89999999999998</v>
      </c>
      <c r="E88" s="19">
        <v>439.90000000000003</v>
      </c>
      <c r="F88" s="19">
        <v>588.1000000000001</v>
      </c>
      <c r="G88" s="19">
        <v>429.5999999999999</v>
      </c>
      <c r="H88" s="19">
        <v>99.8</v>
      </c>
      <c r="I88" s="19">
        <v>109.9</v>
      </c>
      <c r="J88" s="19">
        <v>0</v>
      </c>
      <c r="K88" s="19">
        <v>44.4</v>
      </c>
      <c r="L88" s="19">
        <v>0</v>
      </c>
      <c r="M88" s="19">
        <v>68.6</v>
      </c>
      <c r="N88" s="27">
        <v>2570.7000000000003</v>
      </c>
      <c r="O88" s="29">
        <v>74</v>
      </c>
      <c r="P88" s="30">
        <f t="shared" si="1"/>
        <v>1121.299450083415</v>
      </c>
      <c r="S88" s="30"/>
    </row>
    <row r="89" spans="1:19" s="2" customFormat="1" ht="15.75" customHeight="1">
      <c r="A89" s="58">
        <v>2558</v>
      </c>
      <c r="B89" s="19">
        <v>221.2</v>
      </c>
      <c r="C89" s="19">
        <v>218</v>
      </c>
      <c r="D89" s="19">
        <v>27.7</v>
      </c>
      <c r="E89" s="19">
        <v>132.2</v>
      </c>
      <c r="F89" s="19">
        <v>68.7</v>
      </c>
      <c r="G89" s="19">
        <v>46.6</v>
      </c>
      <c r="H89" s="19">
        <v>26.8</v>
      </c>
      <c r="I89" s="19">
        <v>56</v>
      </c>
      <c r="J89" s="19">
        <v>0</v>
      </c>
      <c r="K89" s="19">
        <v>47.4</v>
      </c>
      <c r="L89" s="19">
        <v>7.6</v>
      </c>
      <c r="M89" s="19">
        <v>0</v>
      </c>
      <c r="N89" s="27">
        <f aca="true" t="shared" si="2" ref="N89:N95">SUM(B89:M89)</f>
        <v>852.1999999999999</v>
      </c>
      <c r="O89" s="29">
        <v>71</v>
      </c>
      <c r="P89" s="30">
        <f t="shared" si="1"/>
        <v>1121.299450083415</v>
      </c>
      <c r="S89" s="30"/>
    </row>
    <row r="90" spans="1:19" s="2" customFormat="1" ht="15.75" customHeight="1">
      <c r="A90" s="58">
        <v>2559</v>
      </c>
      <c r="B90" s="19">
        <v>25</v>
      </c>
      <c r="C90" s="19">
        <v>124.5</v>
      </c>
      <c r="D90" s="19">
        <v>64.8</v>
      </c>
      <c r="E90" s="19">
        <v>131.1</v>
      </c>
      <c r="F90" s="19">
        <v>143.3</v>
      </c>
      <c r="G90" s="19">
        <v>150.1</v>
      </c>
      <c r="H90" s="19">
        <v>150.1</v>
      </c>
      <c r="I90" s="19">
        <v>91</v>
      </c>
      <c r="J90" s="19">
        <v>2.9</v>
      </c>
      <c r="K90" s="19">
        <v>40</v>
      </c>
      <c r="L90" s="19">
        <v>0</v>
      </c>
      <c r="M90" s="19">
        <v>0</v>
      </c>
      <c r="N90" s="27">
        <f t="shared" si="2"/>
        <v>922.8</v>
      </c>
      <c r="O90" s="29">
        <v>103</v>
      </c>
      <c r="P90" s="30">
        <f t="shared" si="1"/>
        <v>1121.299450083415</v>
      </c>
      <c r="S90" s="30"/>
    </row>
    <row r="91" spans="1:19" s="2" customFormat="1" ht="15.75" customHeight="1">
      <c r="A91" s="58">
        <v>2560</v>
      </c>
      <c r="B91" s="61">
        <v>30</v>
      </c>
      <c r="C91" s="61">
        <v>149</v>
      </c>
      <c r="D91" s="61">
        <v>51</v>
      </c>
      <c r="E91" s="61">
        <v>127.6</v>
      </c>
      <c r="F91" s="61">
        <v>88.5</v>
      </c>
      <c r="G91" s="61">
        <v>106</v>
      </c>
      <c r="H91" s="61">
        <v>175</v>
      </c>
      <c r="I91" s="61">
        <v>10</v>
      </c>
      <c r="J91" s="61">
        <v>24</v>
      </c>
      <c r="K91" s="61">
        <v>7</v>
      </c>
      <c r="L91" s="61">
        <v>2</v>
      </c>
      <c r="M91" s="61">
        <v>7</v>
      </c>
      <c r="N91" s="62">
        <f t="shared" si="2"/>
        <v>777.1</v>
      </c>
      <c r="O91" s="63">
        <v>100</v>
      </c>
      <c r="P91" s="30">
        <f t="shared" si="1"/>
        <v>1121.299450083415</v>
      </c>
      <c r="S91" s="30"/>
    </row>
    <row r="92" spans="1:19" s="2" customFormat="1" ht="15.75" customHeight="1">
      <c r="A92" s="64">
        <v>2561</v>
      </c>
      <c r="B92" s="61">
        <v>111</v>
      </c>
      <c r="C92" s="61">
        <v>238.4</v>
      </c>
      <c r="D92" s="61">
        <v>97</v>
      </c>
      <c r="E92" s="61">
        <v>128.6</v>
      </c>
      <c r="F92" s="61">
        <v>370</v>
      </c>
      <c r="G92" s="61">
        <v>341.6</v>
      </c>
      <c r="H92" s="61">
        <v>433</v>
      </c>
      <c r="I92" s="61">
        <v>161</v>
      </c>
      <c r="J92" s="61">
        <v>82.4</v>
      </c>
      <c r="K92" s="61">
        <v>49.8</v>
      </c>
      <c r="L92" s="61">
        <v>0</v>
      </c>
      <c r="M92" s="61">
        <v>0</v>
      </c>
      <c r="N92" s="62">
        <f t="shared" si="2"/>
        <v>2012.8</v>
      </c>
      <c r="O92" s="63">
        <f aca="true" t="shared" si="3" ref="O92:O97">N114</f>
        <v>100</v>
      </c>
      <c r="P92" s="30">
        <f t="shared" si="1"/>
        <v>1121.299450083415</v>
      </c>
      <c r="S92" s="30"/>
    </row>
    <row r="93" spans="1:19" s="2" customFormat="1" ht="15.75" customHeight="1">
      <c r="A93" s="58">
        <v>2562</v>
      </c>
      <c r="B93" s="61">
        <v>8.2</v>
      </c>
      <c r="C93" s="61">
        <v>99.2</v>
      </c>
      <c r="D93" s="61">
        <v>1</v>
      </c>
      <c r="E93" s="61">
        <v>121.2</v>
      </c>
      <c r="F93" s="61">
        <v>362.6</v>
      </c>
      <c r="G93" s="61">
        <v>132.8</v>
      </c>
      <c r="H93" s="61">
        <v>52.6</v>
      </c>
      <c r="I93" s="61">
        <v>15</v>
      </c>
      <c r="J93" s="61">
        <v>11.8</v>
      </c>
      <c r="K93" s="61">
        <v>0</v>
      </c>
      <c r="L93" s="61">
        <v>0</v>
      </c>
      <c r="M93" s="61">
        <v>0</v>
      </c>
      <c r="N93" s="62">
        <f t="shared" si="2"/>
        <v>804.4</v>
      </c>
      <c r="O93" s="63">
        <f t="shared" si="3"/>
        <v>88</v>
      </c>
      <c r="P93" s="30">
        <f t="shared" si="1"/>
        <v>1121.299450083415</v>
      </c>
      <c r="S93" s="30"/>
    </row>
    <row r="94" spans="1:19" s="2" customFormat="1" ht="15.75" customHeight="1">
      <c r="A94" s="58">
        <v>2563</v>
      </c>
      <c r="B94" s="61">
        <v>72</v>
      </c>
      <c r="C94" s="61">
        <v>168</v>
      </c>
      <c r="D94" s="61">
        <v>110.8</v>
      </c>
      <c r="E94" s="61">
        <v>156.3</v>
      </c>
      <c r="F94" s="61">
        <v>245.7</v>
      </c>
      <c r="G94" s="61">
        <v>94.6</v>
      </c>
      <c r="H94" s="61">
        <v>62.6</v>
      </c>
      <c r="I94" s="61">
        <v>17.6</v>
      </c>
      <c r="J94" s="61">
        <v>0</v>
      </c>
      <c r="K94" s="61">
        <v>8.8</v>
      </c>
      <c r="L94" s="61">
        <v>26</v>
      </c>
      <c r="M94" s="61">
        <v>0</v>
      </c>
      <c r="N94" s="62">
        <f t="shared" si="2"/>
        <v>962.4</v>
      </c>
      <c r="O94" s="63">
        <f t="shared" si="3"/>
        <v>124</v>
      </c>
      <c r="P94" s="30">
        <f t="shared" si="1"/>
        <v>1121.299450083415</v>
      </c>
      <c r="S94" s="30"/>
    </row>
    <row r="95" spans="1:19" s="2" customFormat="1" ht="15.75" customHeight="1">
      <c r="A95" s="64">
        <v>2564</v>
      </c>
      <c r="B95" s="61">
        <v>46.8</v>
      </c>
      <c r="C95" s="61">
        <v>0.6000000000000001</v>
      </c>
      <c r="D95" s="61">
        <v>101.5</v>
      </c>
      <c r="E95" s="61">
        <v>194.9</v>
      </c>
      <c r="F95" s="61">
        <v>118.50000000000001</v>
      </c>
      <c r="G95" s="61">
        <v>170.5</v>
      </c>
      <c r="H95" s="61">
        <v>126.5</v>
      </c>
      <c r="I95" s="61">
        <v>88</v>
      </c>
      <c r="J95" s="61">
        <v>0</v>
      </c>
      <c r="K95" s="61">
        <v>64.5</v>
      </c>
      <c r="L95" s="61">
        <v>98.2</v>
      </c>
      <c r="M95" s="61">
        <v>110.3</v>
      </c>
      <c r="N95" s="62">
        <f t="shared" si="2"/>
        <v>1120.3</v>
      </c>
      <c r="O95" s="63">
        <f t="shared" si="3"/>
        <v>115</v>
      </c>
      <c r="P95" s="30">
        <f t="shared" si="1"/>
        <v>1121.299450083415</v>
      </c>
      <c r="S95" s="30"/>
    </row>
    <row r="96" spans="1:19" s="2" customFormat="1" ht="15.75" customHeight="1">
      <c r="A96" s="58">
        <v>2565</v>
      </c>
      <c r="B96" s="61">
        <v>138.5</v>
      </c>
      <c r="C96" s="61">
        <v>321.20000000000005</v>
      </c>
      <c r="D96" s="61">
        <v>324.70000000000005</v>
      </c>
      <c r="E96" s="61">
        <v>227.9</v>
      </c>
      <c r="F96" s="61">
        <v>180.49999999999997</v>
      </c>
      <c r="G96" s="61">
        <v>224.99999999999997</v>
      </c>
      <c r="H96" s="61">
        <v>58.199999999999996</v>
      </c>
      <c r="I96" s="61">
        <v>53.3</v>
      </c>
      <c r="J96" s="61">
        <v>0.6</v>
      </c>
      <c r="K96" s="61">
        <v>0</v>
      </c>
      <c r="L96" s="61">
        <v>7.7</v>
      </c>
      <c r="M96" s="61">
        <v>5.6</v>
      </c>
      <c r="N96" s="62">
        <f>SUM(B96:M96)</f>
        <v>1543.1999999999998</v>
      </c>
      <c r="O96" s="63">
        <f t="shared" si="3"/>
        <v>134</v>
      </c>
      <c r="P96" s="30">
        <f t="shared" si="1"/>
        <v>1121.299450083415</v>
      </c>
      <c r="S96" s="30"/>
    </row>
    <row r="97" spans="1:19" s="2" customFormat="1" ht="15.75" customHeight="1">
      <c r="A97" s="75">
        <v>2566</v>
      </c>
      <c r="B97" s="76">
        <v>66.2</v>
      </c>
      <c r="C97" s="76">
        <v>94.5</v>
      </c>
      <c r="D97" s="76">
        <v>100.80000000000003</v>
      </c>
      <c r="E97" s="76">
        <v>49.7</v>
      </c>
      <c r="F97" s="76">
        <v>170.59999999999997</v>
      </c>
      <c r="G97" s="76">
        <v>281.4</v>
      </c>
      <c r="H97" s="76">
        <v>219.60000000000002</v>
      </c>
      <c r="I97" s="76">
        <v>14.4</v>
      </c>
      <c r="J97" s="76">
        <v>0.2</v>
      </c>
      <c r="K97" s="76">
        <v>17.4</v>
      </c>
      <c r="L97" s="76">
        <v>0</v>
      </c>
      <c r="M97" s="76">
        <v>15.399999999999999</v>
      </c>
      <c r="N97" s="77">
        <f>SUM(B97:M97)</f>
        <v>1030.2</v>
      </c>
      <c r="O97" s="78">
        <f t="shared" si="3"/>
        <v>130</v>
      </c>
      <c r="P97" s="30">
        <f t="shared" si="1"/>
        <v>1121.299450083415</v>
      </c>
      <c r="S97" s="30"/>
    </row>
    <row r="98" spans="1:19" s="2" customFormat="1" ht="15.75" customHeight="1">
      <c r="A98" s="5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7"/>
      <c r="O98" s="29"/>
      <c r="P98" s="30"/>
      <c r="S98" s="30"/>
    </row>
    <row r="99" spans="1:19" s="2" customFormat="1" ht="15.75" customHeight="1">
      <c r="A99" s="7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7"/>
      <c r="O99" s="29"/>
      <c r="P99" s="30"/>
      <c r="S99" s="30"/>
    </row>
    <row r="100" spans="1:19" s="2" customFormat="1" ht="15.75" customHeight="1">
      <c r="A100" s="7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27"/>
      <c r="O100" s="29"/>
      <c r="P100" s="30"/>
      <c r="S100" s="30"/>
    </row>
    <row r="101" spans="1:19" s="2" customFormat="1" ht="15.75" customHeight="1">
      <c r="A101" s="7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7"/>
      <c r="O101" s="29"/>
      <c r="P101" s="30"/>
      <c r="S101" s="30"/>
    </row>
    <row r="102" spans="1:19" s="2" customFormat="1" ht="15.75" customHeight="1">
      <c r="A102" s="7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7"/>
      <c r="O102" s="29"/>
      <c r="P102" s="30"/>
      <c r="S102" s="30"/>
    </row>
    <row r="103" spans="1:15" s="2" customFormat="1" ht="15.75" customHeight="1">
      <c r="A103" s="21" t="s">
        <v>17</v>
      </c>
      <c r="B103" s="24">
        <f>MAX(B4:B97)</f>
        <v>234.2</v>
      </c>
      <c r="C103" s="24">
        <f aca="true" t="shared" si="4" ref="C103:M103">MAX(C4:C97)</f>
        <v>409.1</v>
      </c>
      <c r="D103" s="24">
        <f t="shared" si="4"/>
        <v>357.8</v>
      </c>
      <c r="E103" s="24">
        <f t="shared" si="4"/>
        <v>847.0000000000002</v>
      </c>
      <c r="F103" s="24">
        <f t="shared" si="4"/>
        <v>698.4000000000001</v>
      </c>
      <c r="G103" s="24">
        <f t="shared" si="4"/>
        <v>722.4000000000002</v>
      </c>
      <c r="H103" s="24">
        <f t="shared" si="4"/>
        <v>433</v>
      </c>
      <c r="I103" s="24">
        <f t="shared" si="4"/>
        <v>238.79999999999995</v>
      </c>
      <c r="J103" s="24">
        <f t="shared" si="4"/>
        <v>82.4</v>
      </c>
      <c r="K103" s="24">
        <f t="shared" si="4"/>
        <v>117.3</v>
      </c>
      <c r="L103" s="24">
        <f t="shared" si="4"/>
        <v>98.2</v>
      </c>
      <c r="M103" s="24">
        <f t="shared" si="4"/>
        <v>111.9</v>
      </c>
      <c r="N103" s="24">
        <f>MAX(N4:N97)</f>
        <v>3033.3999999999996</v>
      </c>
      <c r="O103" s="71">
        <f>MAX(O4:O97)</f>
        <v>135</v>
      </c>
    </row>
    <row r="104" spans="1:15" s="2" customFormat="1" ht="15.75" customHeight="1">
      <c r="A104" s="22" t="s">
        <v>18</v>
      </c>
      <c r="B104" s="25">
        <f>AVERAGE(B4:B97)</f>
        <v>59.32804878048779</v>
      </c>
      <c r="C104" s="25">
        <f aca="true" t="shared" si="5" ref="C104:M104">AVERAGE(C4:C97)</f>
        <v>140.90714285714287</v>
      </c>
      <c r="D104" s="25">
        <f t="shared" si="5"/>
        <v>120.41785714285714</v>
      </c>
      <c r="E104" s="25">
        <f t="shared" si="5"/>
        <v>172.8137931034483</v>
      </c>
      <c r="F104" s="25">
        <f t="shared" si="5"/>
        <v>225.79418604651153</v>
      </c>
      <c r="G104" s="25">
        <f t="shared" si="5"/>
        <v>219.96829268292686</v>
      </c>
      <c r="H104" s="25">
        <f t="shared" si="5"/>
        <v>104.33157894736843</v>
      </c>
      <c r="I104" s="25">
        <f t="shared" si="5"/>
        <v>37.915662650602414</v>
      </c>
      <c r="J104" s="25">
        <f t="shared" si="5"/>
        <v>10.129411764705882</v>
      </c>
      <c r="K104" s="25">
        <f t="shared" si="5"/>
        <v>9.49411764705882</v>
      </c>
      <c r="L104" s="25">
        <f t="shared" si="5"/>
        <v>8.74418604651163</v>
      </c>
      <c r="M104" s="25">
        <f t="shared" si="5"/>
        <v>11.455172413793104</v>
      </c>
      <c r="N104" s="25">
        <f>SUM(B104:M104)</f>
        <v>1121.299450083415</v>
      </c>
      <c r="O104" s="72">
        <f>AVERAGE(O4:O96)</f>
        <v>69.63291139240506</v>
      </c>
    </row>
    <row r="105" spans="1:15" s="2" customFormat="1" ht="15.75" customHeight="1">
      <c r="A105" s="23" t="s">
        <v>19</v>
      </c>
      <c r="B105" s="26">
        <f>MIN(B4:B97)</f>
        <v>0</v>
      </c>
      <c r="C105" s="26">
        <f aca="true" t="shared" si="6" ref="C105:M105">MIN(C4:C97)</f>
        <v>0.3</v>
      </c>
      <c r="D105" s="26">
        <f t="shared" si="6"/>
        <v>1</v>
      </c>
      <c r="E105" s="26">
        <f t="shared" si="6"/>
        <v>14.9</v>
      </c>
      <c r="F105" s="26">
        <f t="shared" si="6"/>
        <v>1.3</v>
      </c>
      <c r="G105" s="26">
        <f t="shared" si="6"/>
        <v>38.2</v>
      </c>
      <c r="H105" s="26">
        <f t="shared" si="6"/>
        <v>3.9</v>
      </c>
      <c r="I105" s="26">
        <f t="shared" si="6"/>
        <v>0</v>
      </c>
      <c r="J105" s="26">
        <f t="shared" si="6"/>
        <v>0</v>
      </c>
      <c r="K105" s="26">
        <f t="shared" si="6"/>
        <v>0</v>
      </c>
      <c r="L105" s="26">
        <f t="shared" si="6"/>
        <v>0</v>
      </c>
      <c r="M105" s="26">
        <f t="shared" si="6"/>
        <v>0</v>
      </c>
      <c r="N105" s="26">
        <f>MIN(N4:N97)</f>
        <v>401</v>
      </c>
      <c r="O105" s="73">
        <f>MIN(O4:O97)</f>
        <v>28</v>
      </c>
    </row>
    <row r="106" spans="1:15" s="2" customFormat="1" ht="15" customHeigh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8"/>
    </row>
    <row r="107" spans="1:15" s="2" customFormat="1" ht="23.25" customHeight="1">
      <c r="A107" s="87" t="s">
        <v>23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9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ht="17.25" customHeight="1">
      <c r="A109" s="3" t="s">
        <v>1</v>
      </c>
    </row>
    <row r="110" spans="1:14" ht="17.25" customHeight="1">
      <c r="A110" s="86" t="s">
        <v>20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ht="17.25" customHeight="1">
      <c r="A111" s="44" t="s">
        <v>21</v>
      </c>
      <c r="B111" s="43" t="s">
        <v>3</v>
      </c>
      <c r="C111" s="43" t="s">
        <v>4</v>
      </c>
      <c r="D111" s="43" t="s">
        <v>5</v>
      </c>
      <c r="E111" s="43" t="s">
        <v>6</v>
      </c>
      <c r="F111" s="43" t="s">
        <v>7</v>
      </c>
      <c r="G111" s="43" t="s">
        <v>8</v>
      </c>
      <c r="H111" s="43" t="s">
        <v>9</v>
      </c>
      <c r="I111" s="43" t="s">
        <v>10</v>
      </c>
      <c r="J111" s="43" t="s">
        <v>11</v>
      </c>
      <c r="K111" s="43" t="s">
        <v>12</v>
      </c>
      <c r="L111" s="43" t="s">
        <v>13</v>
      </c>
      <c r="M111" s="43" t="s">
        <v>14</v>
      </c>
      <c r="N111" s="43" t="s">
        <v>15</v>
      </c>
    </row>
    <row r="112" spans="1:14" ht="17.25" customHeight="1">
      <c r="A112" s="45">
        <v>2559</v>
      </c>
      <c r="B112" s="46">
        <v>2</v>
      </c>
      <c r="C112" s="46">
        <v>13</v>
      </c>
      <c r="D112" s="46">
        <v>14</v>
      </c>
      <c r="E112" s="46">
        <v>17</v>
      </c>
      <c r="F112" s="46">
        <v>17</v>
      </c>
      <c r="G112" s="46">
        <v>15</v>
      </c>
      <c r="H112" s="46">
        <v>11</v>
      </c>
      <c r="I112" s="46">
        <v>7</v>
      </c>
      <c r="J112" s="46">
        <v>1</v>
      </c>
      <c r="K112" s="46">
        <v>6</v>
      </c>
      <c r="L112" s="46">
        <v>0</v>
      </c>
      <c r="M112" s="46">
        <v>0</v>
      </c>
      <c r="N112" s="47">
        <f aca="true" t="shared" si="7" ref="N112:N117">SUM(B112:M112)</f>
        <v>103</v>
      </c>
    </row>
    <row r="113" spans="1:14" ht="17.25" customHeight="1">
      <c r="A113" s="45">
        <v>2560</v>
      </c>
      <c r="B113" s="46">
        <v>7</v>
      </c>
      <c r="C113" s="46">
        <v>14</v>
      </c>
      <c r="D113" s="46">
        <v>12</v>
      </c>
      <c r="E113" s="46">
        <v>20</v>
      </c>
      <c r="F113" s="46">
        <v>16</v>
      </c>
      <c r="G113" s="46">
        <v>16</v>
      </c>
      <c r="H113" s="46">
        <v>15</v>
      </c>
      <c r="I113" s="46">
        <v>4</v>
      </c>
      <c r="J113" s="46">
        <v>4</v>
      </c>
      <c r="K113" s="46">
        <v>2</v>
      </c>
      <c r="L113" s="46">
        <v>1</v>
      </c>
      <c r="M113" s="46">
        <v>2</v>
      </c>
      <c r="N113" s="47">
        <f t="shared" si="7"/>
        <v>113</v>
      </c>
    </row>
    <row r="114" spans="1:14" ht="17.25" customHeight="1">
      <c r="A114" s="45">
        <v>2561</v>
      </c>
      <c r="B114" s="45">
        <v>8</v>
      </c>
      <c r="C114" s="45">
        <v>17</v>
      </c>
      <c r="D114" s="49">
        <v>13</v>
      </c>
      <c r="E114" s="49">
        <v>14</v>
      </c>
      <c r="F114" s="49">
        <v>13</v>
      </c>
      <c r="G114" s="49">
        <v>14</v>
      </c>
      <c r="H114" s="49">
        <v>10</v>
      </c>
      <c r="I114" s="49">
        <v>5</v>
      </c>
      <c r="J114" s="49">
        <v>4</v>
      </c>
      <c r="K114" s="49">
        <v>2</v>
      </c>
      <c r="L114" s="49">
        <v>0</v>
      </c>
      <c r="M114" s="49">
        <v>0</v>
      </c>
      <c r="N114" s="47">
        <f t="shared" si="7"/>
        <v>100</v>
      </c>
    </row>
    <row r="115" spans="1:14" ht="17.25" customHeight="1">
      <c r="A115" s="67">
        <v>2562</v>
      </c>
      <c r="B115" s="67">
        <v>1</v>
      </c>
      <c r="C115" s="67">
        <v>8</v>
      </c>
      <c r="D115" s="68">
        <v>2</v>
      </c>
      <c r="E115" s="68">
        <v>12</v>
      </c>
      <c r="F115" s="68">
        <v>26</v>
      </c>
      <c r="G115" s="68">
        <v>20</v>
      </c>
      <c r="H115" s="68">
        <v>13</v>
      </c>
      <c r="I115" s="68">
        <v>4</v>
      </c>
      <c r="J115" s="68">
        <v>2</v>
      </c>
      <c r="K115" s="68">
        <v>0</v>
      </c>
      <c r="L115" s="68">
        <v>0</v>
      </c>
      <c r="M115" s="68">
        <v>0</v>
      </c>
      <c r="N115" s="47">
        <f t="shared" si="7"/>
        <v>88</v>
      </c>
    </row>
    <row r="116" spans="1:14" ht="17.25" customHeight="1">
      <c r="A116" s="45">
        <v>2563</v>
      </c>
      <c r="B116" s="45">
        <v>11</v>
      </c>
      <c r="C116" s="45">
        <v>14</v>
      </c>
      <c r="D116" s="49">
        <v>16</v>
      </c>
      <c r="E116" s="49">
        <v>23</v>
      </c>
      <c r="F116" s="49">
        <v>25</v>
      </c>
      <c r="G116" s="49">
        <v>15</v>
      </c>
      <c r="H116" s="49">
        <v>14</v>
      </c>
      <c r="I116" s="49">
        <v>2</v>
      </c>
      <c r="J116" s="49">
        <v>0</v>
      </c>
      <c r="K116" s="49">
        <v>2</v>
      </c>
      <c r="L116" s="49">
        <v>2</v>
      </c>
      <c r="M116" s="49">
        <v>0</v>
      </c>
      <c r="N116" s="47">
        <f t="shared" si="7"/>
        <v>124</v>
      </c>
    </row>
    <row r="117" spans="1:14" ht="17.25" customHeight="1">
      <c r="A117" s="45">
        <v>2564</v>
      </c>
      <c r="B117" s="45">
        <v>8</v>
      </c>
      <c r="C117" s="45">
        <v>2</v>
      </c>
      <c r="D117" s="49">
        <v>6</v>
      </c>
      <c r="E117" s="49">
        <v>15</v>
      </c>
      <c r="F117" s="49">
        <v>22</v>
      </c>
      <c r="G117" s="49">
        <v>21</v>
      </c>
      <c r="H117" s="49">
        <v>14</v>
      </c>
      <c r="I117" s="49">
        <v>9</v>
      </c>
      <c r="J117" s="49">
        <v>0</v>
      </c>
      <c r="K117" s="49">
        <v>5</v>
      </c>
      <c r="L117" s="49">
        <v>5</v>
      </c>
      <c r="M117" s="49">
        <v>8</v>
      </c>
      <c r="N117" s="47">
        <f t="shared" si="7"/>
        <v>115</v>
      </c>
    </row>
    <row r="118" spans="1:14" ht="17.25" customHeight="1">
      <c r="A118" s="45">
        <v>2565</v>
      </c>
      <c r="B118" s="45">
        <v>12</v>
      </c>
      <c r="C118" s="45">
        <v>19</v>
      </c>
      <c r="D118" s="49">
        <v>13</v>
      </c>
      <c r="E118" s="49">
        <v>20</v>
      </c>
      <c r="F118" s="49">
        <v>23</v>
      </c>
      <c r="G118" s="49">
        <v>23</v>
      </c>
      <c r="H118" s="49">
        <v>12</v>
      </c>
      <c r="I118" s="49">
        <v>6</v>
      </c>
      <c r="J118" s="49">
        <v>1</v>
      </c>
      <c r="K118" s="49">
        <v>0</v>
      </c>
      <c r="L118" s="49">
        <v>2</v>
      </c>
      <c r="M118" s="49">
        <v>3</v>
      </c>
      <c r="N118" s="47">
        <f>SUM(B118:M118)</f>
        <v>134</v>
      </c>
    </row>
    <row r="119" spans="1:14" ht="17.25" customHeight="1">
      <c r="A119" s="48">
        <v>2566</v>
      </c>
      <c r="B119" s="48">
        <v>5</v>
      </c>
      <c r="C119" s="48">
        <v>12</v>
      </c>
      <c r="D119" s="60">
        <v>18</v>
      </c>
      <c r="E119" s="60">
        <v>18</v>
      </c>
      <c r="F119" s="60">
        <v>21</v>
      </c>
      <c r="G119" s="60">
        <v>23</v>
      </c>
      <c r="H119" s="60">
        <v>19</v>
      </c>
      <c r="I119" s="60">
        <v>2</v>
      </c>
      <c r="J119" s="60">
        <v>1</v>
      </c>
      <c r="K119" s="60">
        <v>5</v>
      </c>
      <c r="L119" s="60">
        <v>0</v>
      </c>
      <c r="M119" s="60">
        <v>6</v>
      </c>
      <c r="N119" s="47">
        <f>SUM(B119:M119)</f>
        <v>130</v>
      </c>
    </row>
    <row r="120" ht="17.25" customHeight="1"/>
    <row r="121" ht="17.25" customHeight="1"/>
    <row r="122" ht="17.25" customHeight="1"/>
    <row r="123" ht="17.25" customHeight="1"/>
  </sheetData>
  <sheetProtection/>
  <mergeCells count="5">
    <mergeCell ref="A2:O2"/>
    <mergeCell ref="P3:Q3"/>
    <mergeCell ref="S3:T3"/>
    <mergeCell ref="A110:N110"/>
    <mergeCell ref="A107:O10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122"/>
  <sheetViews>
    <sheetView zoomScalePageLayoutView="0" workbookViewId="0" topLeftCell="A100">
      <selection activeCell="R110" sqref="R110:R11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90" t="s">
        <v>26</v>
      </c>
      <c r="S17" s="90"/>
    </row>
    <row r="18" spans="1:18" ht="12" customHeight="1">
      <c r="A18" s="55">
        <v>2464</v>
      </c>
      <c r="B18" s="51">
        <v>18.5</v>
      </c>
      <c r="C18" s="51">
        <v>89.7</v>
      </c>
      <c r="D18" s="51">
        <v>36.2</v>
      </c>
      <c r="E18" s="51">
        <v>143.9</v>
      </c>
      <c r="F18" s="51">
        <v>251.7</v>
      </c>
      <c r="G18" s="51">
        <v>184.4</v>
      </c>
      <c r="H18" s="51">
        <v>72.7</v>
      </c>
      <c r="I18" s="51">
        <v>0</v>
      </c>
      <c r="J18" s="51">
        <v>0</v>
      </c>
      <c r="K18" s="51">
        <v>10.2</v>
      </c>
      <c r="L18" s="51">
        <v>6.2</v>
      </c>
      <c r="M18" s="51">
        <v>24.6</v>
      </c>
      <c r="N18" s="51">
        <v>838.1</v>
      </c>
      <c r="O18" s="50">
        <v>47</v>
      </c>
      <c r="R18" s="38">
        <f>$N$121</f>
        <v>1121.299450083415</v>
      </c>
    </row>
    <row r="19" spans="1:18" ht="12" customHeight="1">
      <c r="A19" s="56">
        <v>2465</v>
      </c>
      <c r="B19" s="51">
        <v>81</v>
      </c>
      <c r="C19" s="51">
        <v>149.5</v>
      </c>
      <c r="D19" s="51">
        <v>84.3</v>
      </c>
      <c r="E19" s="51">
        <v>151</v>
      </c>
      <c r="F19" s="51">
        <v>195.7</v>
      </c>
      <c r="G19" s="51">
        <v>255.4</v>
      </c>
      <c r="H19" s="51">
        <v>46.5</v>
      </c>
      <c r="I19" s="51">
        <v>82.2</v>
      </c>
      <c r="J19" s="51">
        <v>7.5</v>
      </c>
      <c r="K19" s="51">
        <v>0</v>
      </c>
      <c r="L19" s="51">
        <v>0</v>
      </c>
      <c r="M19" s="51">
        <v>39</v>
      </c>
      <c r="N19" s="51">
        <v>1092.1</v>
      </c>
      <c r="O19" s="50">
        <v>74</v>
      </c>
      <c r="R19" s="38">
        <f aca="true" t="shared" si="0" ref="R19:R82">$N$121</f>
        <v>1121.299450083415</v>
      </c>
    </row>
    <row r="20" spans="1:18" ht="12" customHeight="1">
      <c r="A20" s="56">
        <v>2466</v>
      </c>
      <c r="B20" s="51">
        <v>88.3</v>
      </c>
      <c r="C20" s="51">
        <v>90.4</v>
      </c>
      <c r="D20" s="51">
        <v>126.5</v>
      </c>
      <c r="E20" s="51">
        <v>65.4</v>
      </c>
      <c r="F20" s="51">
        <v>358.4</v>
      </c>
      <c r="G20" s="51">
        <v>161</v>
      </c>
      <c r="H20" s="51">
        <v>102.3</v>
      </c>
      <c r="I20" s="51">
        <v>19.1</v>
      </c>
      <c r="J20" s="51">
        <v>0</v>
      </c>
      <c r="K20" s="51">
        <v>8</v>
      </c>
      <c r="L20" s="51">
        <v>0</v>
      </c>
      <c r="M20" s="51">
        <v>47.1</v>
      </c>
      <c r="N20" s="51">
        <v>1066.5</v>
      </c>
      <c r="O20" s="50">
        <v>63</v>
      </c>
      <c r="R20" s="38">
        <f t="shared" si="0"/>
        <v>1121.299450083415</v>
      </c>
    </row>
    <row r="21" spans="1:18" ht="12" customHeight="1">
      <c r="A21" s="56">
        <v>2467</v>
      </c>
      <c r="B21" s="51">
        <v>66.7</v>
      </c>
      <c r="C21" s="51">
        <v>72.7</v>
      </c>
      <c r="D21" s="51">
        <v>147.8</v>
      </c>
      <c r="E21" s="51">
        <v>133.5</v>
      </c>
      <c r="F21" s="51">
        <v>195.3</v>
      </c>
      <c r="G21" s="51">
        <v>197.8</v>
      </c>
      <c r="H21" s="51">
        <v>123.5</v>
      </c>
      <c r="I21" s="51">
        <v>12</v>
      </c>
      <c r="J21" s="51">
        <v>0</v>
      </c>
      <c r="K21" s="51">
        <v>0</v>
      </c>
      <c r="L21" s="51">
        <v>0</v>
      </c>
      <c r="M21" s="51">
        <v>0</v>
      </c>
      <c r="N21" s="51">
        <v>949.3</v>
      </c>
      <c r="O21" s="50">
        <v>56</v>
      </c>
      <c r="R21" s="38">
        <f t="shared" si="0"/>
        <v>1121.299450083415</v>
      </c>
    </row>
    <row r="22" spans="1:18" ht="12" customHeight="1">
      <c r="A22" s="56">
        <v>2468</v>
      </c>
      <c r="B22" s="51">
        <v>122.4</v>
      </c>
      <c r="C22" s="51">
        <v>93.4</v>
      </c>
      <c r="D22" s="51">
        <v>93.1</v>
      </c>
      <c r="E22" s="51">
        <v>136.2</v>
      </c>
      <c r="F22" s="51">
        <v>141</v>
      </c>
      <c r="G22" s="51">
        <v>135.4</v>
      </c>
      <c r="H22" s="51">
        <v>32.8</v>
      </c>
      <c r="I22" s="51">
        <v>0</v>
      </c>
      <c r="J22" s="51">
        <v>20</v>
      </c>
      <c r="K22" s="51">
        <v>37.7</v>
      </c>
      <c r="L22" s="51">
        <v>0</v>
      </c>
      <c r="M22" s="51">
        <v>0</v>
      </c>
      <c r="N22" s="51">
        <v>812</v>
      </c>
      <c r="O22" s="50">
        <v>61</v>
      </c>
      <c r="R22" s="38">
        <f t="shared" si="0"/>
        <v>1121.299450083415</v>
      </c>
    </row>
    <row r="23" spans="1:18" ht="12" customHeight="1">
      <c r="A23" s="56">
        <v>2469</v>
      </c>
      <c r="B23" s="51">
        <v>12</v>
      </c>
      <c r="C23" s="51">
        <v>42.8</v>
      </c>
      <c r="D23" s="51">
        <v>161.4</v>
      </c>
      <c r="E23" s="51">
        <v>172.9</v>
      </c>
      <c r="F23" s="51">
        <v>173.3</v>
      </c>
      <c r="G23" s="51">
        <v>162.5</v>
      </c>
      <c r="H23" s="51">
        <v>262.8</v>
      </c>
      <c r="I23" s="51">
        <v>38.5</v>
      </c>
      <c r="J23" s="51">
        <v>0</v>
      </c>
      <c r="K23" s="51">
        <v>0</v>
      </c>
      <c r="L23" s="51">
        <v>0</v>
      </c>
      <c r="M23" s="51">
        <v>10.1</v>
      </c>
      <c r="N23" s="51">
        <v>1036.3</v>
      </c>
      <c r="O23" s="50">
        <v>76</v>
      </c>
      <c r="R23" s="38">
        <f t="shared" si="0"/>
        <v>1121.299450083415</v>
      </c>
    </row>
    <row r="24" spans="1:18" ht="12" customHeight="1">
      <c r="A24" s="56">
        <v>2470</v>
      </c>
      <c r="B24" s="51">
        <v>156.7</v>
      </c>
      <c r="C24" s="51">
        <v>290.3</v>
      </c>
      <c r="D24" s="51">
        <v>88.2</v>
      </c>
      <c r="E24" s="51">
        <v>152.7</v>
      </c>
      <c r="F24" s="51">
        <v>135.5</v>
      </c>
      <c r="G24" s="51">
        <v>188.9</v>
      </c>
      <c r="H24" s="51">
        <v>108.5</v>
      </c>
      <c r="I24" s="51">
        <v>14.4</v>
      </c>
      <c r="J24" s="51">
        <v>0</v>
      </c>
      <c r="K24" s="51">
        <v>0</v>
      </c>
      <c r="L24" s="51">
        <v>43</v>
      </c>
      <c r="M24" s="51">
        <v>0</v>
      </c>
      <c r="N24" s="51">
        <v>1178.2</v>
      </c>
      <c r="O24" s="50">
        <v>65</v>
      </c>
      <c r="R24" s="38">
        <f t="shared" si="0"/>
        <v>1121.299450083415</v>
      </c>
    </row>
    <row r="25" spans="1:18" ht="12" customHeight="1">
      <c r="A25" s="56">
        <v>2471</v>
      </c>
      <c r="B25" s="51">
        <v>120.7</v>
      </c>
      <c r="C25" s="51">
        <v>69.6</v>
      </c>
      <c r="D25" s="51">
        <v>248.2</v>
      </c>
      <c r="E25" s="51">
        <v>209.5</v>
      </c>
      <c r="F25" s="51">
        <v>131.1</v>
      </c>
      <c r="G25" s="51">
        <v>133</v>
      </c>
      <c r="H25" s="51">
        <v>50.7</v>
      </c>
      <c r="I25" s="51">
        <v>82</v>
      </c>
      <c r="J25" s="51">
        <v>0</v>
      </c>
      <c r="K25" s="51">
        <v>3</v>
      </c>
      <c r="L25" s="51">
        <v>0</v>
      </c>
      <c r="M25" s="51">
        <v>40</v>
      </c>
      <c r="N25" s="51">
        <v>1087.8</v>
      </c>
      <c r="O25" s="50">
        <v>67</v>
      </c>
      <c r="R25" s="38">
        <f t="shared" si="0"/>
        <v>1121.299450083415</v>
      </c>
    </row>
    <row r="26" spans="1:18" ht="12" customHeight="1">
      <c r="A26" s="56">
        <v>2472</v>
      </c>
      <c r="B26" s="51">
        <v>144.6</v>
      </c>
      <c r="C26" s="51">
        <v>106</v>
      </c>
      <c r="D26" s="51">
        <v>95.8</v>
      </c>
      <c r="E26" s="51">
        <v>190</v>
      </c>
      <c r="F26" s="51">
        <v>121.6</v>
      </c>
      <c r="G26" s="51">
        <v>332</v>
      </c>
      <c r="H26" s="51">
        <v>9.1</v>
      </c>
      <c r="I26" s="51">
        <v>55.8</v>
      </c>
      <c r="J26" s="51">
        <v>0</v>
      </c>
      <c r="K26" s="51">
        <v>0</v>
      </c>
      <c r="L26" s="51">
        <v>0</v>
      </c>
      <c r="M26" s="51">
        <v>4.2</v>
      </c>
      <c r="N26" s="51">
        <v>1059.1</v>
      </c>
      <c r="O26" s="50">
        <v>73</v>
      </c>
      <c r="R26" s="38">
        <f t="shared" si="0"/>
        <v>1121.299450083415</v>
      </c>
    </row>
    <row r="27" spans="1:18" ht="12" customHeight="1">
      <c r="A27" s="56">
        <v>2473</v>
      </c>
      <c r="B27" s="51">
        <v>36.5</v>
      </c>
      <c r="C27" s="51">
        <v>167.4</v>
      </c>
      <c r="D27" s="51">
        <v>76.4</v>
      </c>
      <c r="E27" s="51">
        <v>276</v>
      </c>
      <c r="F27" s="51">
        <v>261.7</v>
      </c>
      <c r="G27" s="51">
        <v>210.5</v>
      </c>
      <c r="H27" s="51">
        <v>116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1144.5</v>
      </c>
      <c r="O27" s="50">
        <v>74</v>
      </c>
      <c r="R27" s="38">
        <f t="shared" si="0"/>
        <v>1121.299450083415</v>
      </c>
    </row>
    <row r="28" spans="1:18" ht="12" customHeight="1">
      <c r="A28" s="56">
        <v>2474</v>
      </c>
      <c r="B28" s="51">
        <v>57.2</v>
      </c>
      <c r="C28" s="51">
        <v>52.4</v>
      </c>
      <c r="D28" s="51">
        <v>151.4</v>
      </c>
      <c r="E28" s="51">
        <v>183.1</v>
      </c>
      <c r="F28" s="51">
        <v>223.6</v>
      </c>
      <c r="G28" s="51">
        <v>264.9</v>
      </c>
      <c r="H28" s="51">
        <v>37.3</v>
      </c>
      <c r="I28" s="51">
        <v>0</v>
      </c>
      <c r="J28" s="51">
        <v>16.6</v>
      </c>
      <c r="K28" s="51">
        <v>0</v>
      </c>
      <c r="L28" s="51">
        <v>0</v>
      </c>
      <c r="M28" s="51">
        <v>12</v>
      </c>
      <c r="N28" s="51">
        <v>998.5</v>
      </c>
      <c r="O28" s="50">
        <v>73</v>
      </c>
      <c r="R28" s="38">
        <f t="shared" si="0"/>
        <v>1121.299450083415</v>
      </c>
    </row>
    <row r="29" spans="1:18" ht="12" customHeight="1">
      <c r="A29" s="56">
        <v>2475</v>
      </c>
      <c r="B29" s="51">
        <v>44.5</v>
      </c>
      <c r="C29" s="51">
        <v>35.1</v>
      </c>
      <c r="D29" s="51">
        <v>153.9</v>
      </c>
      <c r="E29" s="51">
        <v>377.5</v>
      </c>
      <c r="F29" s="51">
        <v>101.4</v>
      </c>
      <c r="G29" s="51">
        <v>336.2</v>
      </c>
      <c r="H29" s="51">
        <v>154.3</v>
      </c>
      <c r="I29" s="51">
        <v>0</v>
      </c>
      <c r="J29" s="51">
        <v>14.4</v>
      </c>
      <c r="K29" s="51">
        <v>0</v>
      </c>
      <c r="L29" s="51">
        <v>0</v>
      </c>
      <c r="M29" s="51">
        <v>0</v>
      </c>
      <c r="N29" s="51">
        <v>1217.3</v>
      </c>
      <c r="O29" s="50">
        <v>84</v>
      </c>
      <c r="R29" s="38">
        <f t="shared" si="0"/>
        <v>1121.299450083415</v>
      </c>
    </row>
    <row r="30" spans="1:18" ht="12" customHeight="1">
      <c r="A30" s="56">
        <v>2476</v>
      </c>
      <c r="B30" s="51">
        <v>39.7</v>
      </c>
      <c r="C30" s="51">
        <v>178.6</v>
      </c>
      <c r="D30" s="51">
        <v>138.2</v>
      </c>
      <c r="E30" s="51">
        <v>194.4</v>
      </c>
      <c r="F30" s="51">
        <v>313</v>
      </c>
      <c r="G30" s="51">
        <v>207.1</v>
      </c>
      <c r="H30" s="51">
        <v>64.7</v>
      </c>
      <c r="I30" s="51">
        <v>14.2</v>
      </c>
      <c r="J30" s="51">
        <v>0</v>
      </c>
      <c r="K30" s="51">
        <v>0</v>
      </c>
      <c r="L30" s="51">
        <v>48</v>
      </c>
      <c r="M30" s="51">
        <v>0</v>
      </c>
      <c r="N30" s="51">
        <v>1197.9</v>
      </c>
      <c r="O30" s="50">
        <v>76</v>
      </c>
      <c r="R30" s="38">
        <f t="shared" si="0"/>
        <v>1121.299450083415</v>
      </c>
    </row>
    <row r="31" spans="1:18" ht="12" customHeight="1">
      <c r="A31" s="56">
        <v>2477</v>
      </c>
      <c r="B31" s="51">
        <v>0</v>
      </c>
      <c r="C31" s="51" t="s">
        <v>22</v>
      </c>
      <c r="D31" s="51" t="s">
        <v>22</v>
      </c>
      <c r="E31" s="51">
        <v>188.6</v>
      </c>
      <c r="F31" s="51">
        <v>265.3</v>
      </c>
      <c r="G31" s="51">
        <v>255.5</v>
      </c>
      <c r="H31" s="51">
        <v>30.3</v>
      </c>
      <c r="I31" s="51">
        <v>38</v>
      </c>
      <c r="J31" s="51">
        <v>42.6</v>
      </c>
      <c r="K31" s="51">
        <v>0</v>
      </c>
      <c r="L31" s="51">
        <v>0</v>
      </c>
      <c r="M31" s="51">
        <v>6.3</v>
      </c>
      <c r="N31" s="51">
        <v>826.6</v>
      </c>
      <c r="O31" s="50">
        <v>34</v>
      </c>
      <c r="R31" s="38">
        <f t="shared" si="0"/>
        <v>1121.299450083415</v>
      </c>
    </row>
    <row r="32" spans="1:18" ht="12" customHeight="1">
      <c r="A32" s="56">
        <v>2478</v>
      </c>
      <c r="B32" s="51">
        <v>0</v>
      </c>
      <c r="C32" s="51">
        <v>78.7</v>
      </c>
      <c r="D32" s="51">
        <v>105.3</v>
      </c>
      <c r="E32" s="51">
        <v>237.8</v>
      </c>
      <c r="F32" s="51">
        <v>214.3</v>
      </c>
      <c r="G32" s="51">
        <v>272.7</v>
      </c>
      <c r="H32" s="51">
        <v>168.3</v>
      </c>
      <c r="I32" s="51">
        <v>0</v>
      </c>
      <c r="J32" s="51">
        <v>39.5</v>
      </c>
      <c r="K32" s="51">
        <v>0</v>
      </c>
      <c r="L32" s="51">
        <v>49.5</v>
      </c>
      <c r="M32" s="51">
        <v>26.7</v>
      </c>
      <c r="N32" s="51">
        <v>1192.8</v>
      </c>
      <c r="O32" s="50">
        <v>69</v>
      </c>
      <c r="R32" s="38">
        <f t="shared" si="0"/>
        <v>1121.299450083415</v>
      </c>
    </row>
    <row r="33" spans="1:18" ht="12" customHeight="1">
      <c r="A33" s="56">
        <v>2479</v>
      </c>
      <c r="B33" s="51">
        <v>58.4</v>
      </c>
      <c r="C33" s="51">
        <v>157.9</v>
      </c>
      <c r="D33" s="51">
        <v>102.5</v>
      </c>
      <c r="E33" s="51">
        <v>256</v>
      </c>
      <c r="F33" s="51">
        <v>76.3</v>
      </c>
      <c r="G33" s="51">
        <v>256</v>
      </c>
      <c r="H33" s="51" t="s">
        <v>22</v>
      </c>
      <c r="I33" s="51">
        <v>88</v>
      </c>
      <c r="J33" s="51">
        <v>0</v>
      </c>
      <c r="K33" s="51">
        <v>0</v>
      </c>
      <c r="L33" s="51">
        <v>28.6</v>
      </c>
      <c r="M33" s="51">
        <v>0</v>
      </c>
      <c r="N33" s="51">
        <v>1023.7</v>
      </c>
      <c r="O33" s="50">
        <v>67</v>
      </c>
      <c r="R33" s="38">
        <f t="shared" si="0"/>
        <v>1121.299450083415</v>
      </c>
    </row>
    <row r="34" spans="1:18" ht="12" customHeight="1">
      <c r="A34" s="56">
        <v>2480</v>
      </c>
      <c r="B34" s="51">
        <v>36.5</v>
      </c>
      <c r="C34" s="51">
        <v>76.7</v>
      </c>
      <c r="D34" s="51">
        <v>17.6</v>
      </c>
      <c r="E34" s="51">
        <v>233.7</v>
      </c>
      <c r="F34" s="51">
        <v>108.2</v>
      </c>
      <c r="G34" s="51">
        <v>330.8</v>
      </c>
      <c r="H34" s="51">
        <v>151.3</v>
      </c>
      <c r="I34" s="51">
        <v>13.5</v>
      </c>
      <c r="J34" s="51">
        <v>0</v>
      </c>
      <c r="K34" s="51">
        <v>0</v>
      </c>
      <c r="L34" s="51">
        <v>73.5</v>
      </c>
      <c r="M34" s="51">
        <v>0</v>
      </c>
      <c r="N34" s="51">
        <v>1041.8</v>
      </c>
      <c r="O34" s="50">
        <v>59</v>
      </c>
      <c r="R34" s="38">
        <f t="shared" si="0"/>
        <v>1121.299450083415</v>
      </c>
    </row>
    <row r="35" spans="1:18" ht="12" customHeight="1">
      <c r="A35" s="56">
        <v>2481</v>
      </c>
      <c r="B35" s="51">
        <v>45.4</v>
      </c>
      <c r="C35" s="51" t="s">
        <v>22</v>
      </c>
      <c r="D35" s="51">
        <v>221.7</v>
      </c>
      <c r="E35" s="51">
        <v>196.3</v>
      </c>
      <c r="F35" s="51">
        <v>271.4</v>
      </c>
      <c r="G35" s="51">
        <v>162.8</v>
      </c>
      <c r="H35" s="51">
        <v>143.5</v>
      </c>
      <c r="I35" s="51">
        <v>39</v>
      </c>
      <c r="J35" s="51">
        <v>0</v>
      </c>
      <c r="K35" s="51">
        <v>20.8</v>
      </c>
      <c r="L35" s="51">
        <v>5.4</v>
      </c>
      <c r="M35" s="51">
        <v>3.7</v>
      </c>
      <c r="N35" s="51">
        <v>1110</v>
      </c>
      <c r="O35" s="50">
        <v>59</v>
      </c>
      <c r="R35" s="38">
        <f t="shared" si="0"/>
        <v>1121.299450083415</v>
      </c>
    </row>
    <row r="36" spans="1:18" ht="12" customHeight="1">
      <c r="A36" s="56">
        <v>2482</v>
      </c>
      <c r="B36" s="51">
        <v>0</v>
      </c>
      <c r="C36" s="51">
        <v>129.3</v>
      </c>
      <c r="D36" s="51">
        <v>285</v>
      </c>
      <c r="E36" s="51">
        <v>142.5</v>
      </c>
      <c r="F36" s="51">
        <v>207</v>
      </c>
      <c r="G36" s="51" t="s">
        <v>22</v>
      </c>
      <c r="H36" s="51" t="s">
        <v>22</v>
      </c>
      <c r="I36" s="51">
        <v>13.5</v>
      </c>
      <c r="J36" s="51">
        <v>6</v>
      </c>
      <c r="K36" s="51">
        <v>0</v>
      </c>
      <c r="L36" s="51">
        <v>0</v>
      </c>
      <c r="M36" s="51">
        <v>8</v>
      </c>
      <c r="N36" s="51" t="s">
        <v>22</v>
      </c>
      <c r="O36" s="50" t="s">
        <v>22</v>
      </c>
      <c r="R36" s="38">
        <f t="shared" si="0"/>
        <v>1121.299450083415</v>
      </c>
    </row>
    <row r="37" spans="1:18" ht="12" customHeight="1">
      <c r="A37" s="56">
        <v>2483</v>
      </c>
      <c r="B37" s="51">
        <v>54</v>
      </c>
      <c r="C37" s="51">
        <v>236</v>
      </c>
      <c r="D37" s="51">
        <v>233</v>
      </c>
      <c r="E37" s="51">
        <v>206</v>
      </c>
      <c r="F37" s="51">
        <v>435.4</v>
      </c>
      <c r="G37" s="51">
        <v>377.4</v>
      </c>
      <c r="H37" s="51">
        <v>14</v>
      </c>
      <c r="I37" s="51">
        <v>82.8</v>
      </c>
      <c r="J37" s="51">
        <v>21</v>
      </c>
      <c r="K37" s="51">
        <v>0</v>
      </c>
      <c r="L37" s="51">
        <v>21.6</v>
      </c>
      <c r="M37" s="51">
        <v>4.9</v>
      </c>
      <c r="N37" s="51">
        <v>1686.1</v>
      </c>
      <c r="O37" s="50">
        <v>73</v>
      </c>
      <c r="R37" s="38">
        <f t="shared" si="0"/>
        <v>1121.299450083415</v>
      </c>
    </row>
    <row r="38" spans="1:18" ht="12" customHeight="1">
      <c r="A38" s="56">
        <v>2484</v>
      </c>
      <c r="B38" s="51">
        <v>102</v>
      </c>
      <c r="C38" s="51">
        <v>146</v>
      </c>
      <c r="D38" s="51">
        <v>86.2</v>
      </c>
      <c r="E38" s="51">
        <v>374.6</v>
      </c>
      <c r="F38" s="51">
        <v>308</v>
      </c>
      <c r="G38" s="51">
        <v>347.5</v>
      </c>
      <c r="H38" s="51" t="s">
        <v>22</v>
      </c>
      <c r="I38" s="51">
        <v>59.9</v>
      </c>
      <c r="J38" s="51">
        <v>0</v>
      </c>
      <c r="K38" s="51">
        <v>15.1</v>
      </c>
      <c r="L38" s="51">
        <v>47.8</v>
      </c>
      <c r="M38" s="51">
        <v>11.1</v>
      </c>
      <c r="N38" s="51">
        <v>1498.2</v>
      </c>
      <c r="O38" s="50">
        <v>55</v>
      </c>
      <c r="R38" s="38">
        <f t="shared" si="0"/>
        <v>1121.299450083415</v>
      </c>
    </row>
    <row r="39" spans="1:18" ht="12" customHeight="1">
      <c r="A39" s="56">
        <v>2485</v>
      </c>
      <c r="B39" s="51">
        <v>27</v>
      </c>
      <c r="C39" s="51">
        <v>171.9</v>
      </c>
      <c r="D39" s="51">
        <v>139.3</v>
      </c>
      <c r="E39" s="51">
        <v>271.7</v>
      </c>
      <c r="F39" s="51">
        <v>162.4</v>
      </c>
      <c r="G39" s="51" t="s">
        <v>22</v>
      </c>
      <c r="H39" s="51" t="s">
        <v>22</v>
      </c>
      <c r="I39" s="51">
        <v>61.2</v>
      </c>
      <c r="J39" s="51">
        <v>0</v>
      </c>
      <c r="K39" s="51">
        <v>0</v>
      </c>
      <c r="L39" s="51">
        <v>0</v>
      </c>
      <c r="M39" s="51">
        <v>0</v>
      </c>
      <c r="N39" s="51" t="s">
        <v>22</v>
      </c>
      <c r="O39" s="50" t="s">
        <v>22</v>
      </c>
      <c r="R39" s="38">
        <f t="shared" si="0"/>
        <v>1121.299450083415</v>
      </c>
    </row>
    <row r="40" spans="1:18" ht="12" customHeight="1">
      <c r="A40" s="54">
        <v>19266</v>
      </c>
      <c r="B40" s="51" t="s">
        <v>22</v>
      </c>
      <c r="C40" s="51" t="s">
        <v>22</v>
      </c>
      <c r="D40" s="51" t="s">
        <v>22</v>
      </c>
      <c r="E40" s="51">
        <v>14.9</v>
      </c>
      <c r="F40" s="51">
        <v>1.3</v>
      </c>
      <c r="G40" s="51">
        <v>452.6</v>
      </c>
      <c r="H40" s="51">
        <v>158.1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 t="s">
        <v>22</v>
      </c>
      <c r="O40" s="50" t="s">
        <v>22</v>
      </c>
      <c r="R40" s="38">
        <f t="shared" si="0"/>
        <v>1121.299450083415</v>
      </c>
    </row>
    <row r="41" spans="1:18" ht="12" customHeight="1">
      <c r="A41" s="54">
        <v>19631</v>
      </c>
      <c r="B41" s="51" t="s">
        <v>22</v>
      </c>
      <c r="C41" s="51">
        <v>0.3</v>
      </c>
      <c r="D41" s="51">
        <v>12.6</v>
      </c>
      <c r="E41" s="51">
        <v>43.2</v>
      </c>
      <c r="F41" s="51">
        <v>26</v>
      </c>
      <c r="G41" s="51">
        <v>291</v>
      </c>
      <c r="H41" s="51">
        <v>37.7</v>
      </c>
      <c r="I41" s="51">
        <v>44.1</v>
      </c>
      <c r="J41" s="51">
        <v>17.5</v>
      </c>
      <c r="K41" s="51">
        <v>0</v>
      </c>
      <c r="L41" s="51">
        <v>0</v>
      </c>
      <c r="M41" s="51">
        <v>0</v>
      </c>
      <c r="N41" s="51" t="s">
        <v>22</v>
      </c>
      <c r="O41" s="50" t="s">
        <v>22</v>
      </c>
      <c r="R41" s="38">
        <f t="shared" si="0"/>
        <v>1121.299450083415</v>
      </c>
    </row>
    <row r="42" spans="1:18" ht="12" customHeight="1">
      <c r="A42" s="54">
        <v>19996</v>
      </c>
      <c r="B42" s="51">
        <v>15</v>
      </c>
      <c r="C42" s="51">
        <v>150.3</v>
      </c>
      <c r="D42" s="51">
        <v>18.2</v>
      </c>
      <c r="E42" s="51">
        <v>66.9</v>
      </c>
      <c r="F42" s="51">
        <v>269.7</v>
      </c>
      <c r="G42" s="51">
        <v>332.8</v>
      </c>
      <c r="H42" s="51">
        <v>253.3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1106.2</v>
      </c>
      <c r="O42" s="50">
        <v>31</v>
      </c>
      <c r="R42" s="38">
        <f t="shared" si="0"/>
        <v>1121.299450083415</v>
      </c>
    </row>
    <row r="43" spans="1:18" ht="12" customHeight="1">
      <c r="A43" s="54">
        <v>20361</v>
      </c>
      <c r="B43" s="51">
        <v>40.7</v>
      </c>
      <c r="C43" s="51">
        <v>183.2</v>
      </c>
      <c r="D43" s="51">
        <v>119.6</v>
      </c>
      <c r="E43" s="51">
        <v>154.4</v>
      </c>
      <c r="F43" s="51">
        <v>371.3</v>
      </c>
      <c r="G43" s="51">
        <v>199.2</v>
      </c>
      <c r="H43" s="51">
        <v>55.7</v>
      </c>
      <c r="I43" s="51">
        <v>14.3</v>
      </c>
      <c r="J43" s="51">
        <v>0</v>
      </c>
      <c r="K43" s="51">
        <v>0</v>
      </c>
      <c r="L43" s="51">
        <v>30.3</v>
      </c>
      <c r="M43" s="51">
        <v>0</v>
      </c>
      <c r="N43" s="51">
        <v>1168.7</v>
      </c>
      <c r="O43" s="50">
        <v>41</v>
      </c>
      <c r="R43" s="38">
        <f t="shared" si="0"/>
        <v>1121.299450083415</v>
      </c>
    </row>
    <row r="44" spans="1:18" ht="12" customHeight="1">
      <c r="A44" s="54">
        <v>20727</v>
      </c>
      <c r="B44" s="51">
        <v>142.1</v>
      </c>
      <c r="C44" s="51">
        <v>218.8</v>
      </c>
      <c r="D44" s="51">
        <v>86.6</v>
      </c>
      <c r="E44" s="51">
        <v>314.2</v>
      </c>
      <c r="F44" s="51">
        <v>349.1</v>
      </c>
      <c r="G44" s="51">
        <v>281</v>
      </c>
      <c r="H44" s="51">
        <v>105.9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1497.7</v>
      </c>
      <c r="O44" s="50">
        <v>58</v>
      </c>
      <c r="R44" s="38">
        <f t="shared" si="0"/>
        <v>1121.299450083415</v>
      </c>
    </row>
    <row r="45" spans="1:18" ht="12" customHeight="1">
      <c r="A45" s="54">
        <v>21092</v>
      </c>
      <c r="B45" s="51">
        <v>0</v>
      </c>
      <c r="C45" s="51">
        <v>229.1</v>
      </c>
      <c r="D45" s="51">
        <v>145.6</v>
      </c>
      <c r="E45" s="51">
        <v>270.1</v>
      </c>
      <c r="F45" s="51">
        <v>423.8</v>
      </c>
      <c r="G45" s="51">
        <v>420.4</v>
      </c>
      <c r="H45" s="51">
        <v>189.8</v>
      </c>
      <c r="I45" s="51">
        <v>0</v>
      </c>
      <c r="J45" s="51">
        <v>0</v>
      </c>
      <c r="K45" s="51">
        <v>66.2</v>
      </c>
      <c r="L45" s="51">
        <v>0</v>
      </c>
      <c r="M45" s="51">
        <v>0</v>
      </c>
      <c r="N45" s="51">
        <v>1745</v>
      </c>
      <c r="O45" s="50">
        <v>60</v>
      </c>
      <c r="R45" s="38">
        <f t="shared" si="0"/>
        <v>1121.299450083415</v>
      </c>
    </row>
    <row r="46" spans="1:18" ht="12" customHeight="1">
      <c r="A46" s="54">
        <v>21457</v>
      </c>
      <c r="B46" s="51">
        <v>56.1</v>
      </c>
      <c r="C46" s="51">
        <v>159.6</v>
      </c>
      <c r="D46" s="51">
        <v>278.6</v>
      </c>
      <c r="E46" s="51">
        <v>121.4</v>
      </c>
      <c r="F46" s="51">
        <v>223</v>
      </c>
      <c r="G46" s="51">
        <v>369.3</v>
      </c>
      <c r="H46" s="51">
        <v>138.4</v>
      </c>
      <c r="I46" s="51">
        <v>0</v>
      </c>
      <c r="J46" s="51">
        <v>0</v>
      </c>
      <c r="K46" s="51">
        <v>4.2</v>
      </c>
      <c r="L46" s="51">
        <v>0</v>
      </c>
      <c r="M46" s="51">
        <v>7.8</v>
      </c>
      <c r="N46" s="51">
        <v>1358.4</v>
      </c>
      <c r="O46" s="50">
        <v>53</v>
      </c>
      <c r="R46" s="38">
        <f t="shared" si="0"/>
        <v>1121.299450083415</v>
      </c>
    </row>
    <row r="47" spans="1:18" ht="12" customHeight="1">
      <c r="A47" s="54">
        <v>21822</v>
      </c>
      <c r="B47" s="51">
        <v>0</v>
      </c>
      <c r="C47" s="51">
        <v>118</v>
      </c>
      <c r="D47" s="51">
        <v>153.5</v>
      </c>
      <c r="E47" s="51">
        <v>229.7</v>
      </c>
      <c r="F47" s="51">
        <v>212</v>
      </c>
      <c r="G47" s="51">
        <v>208.1</v>
      </c>
      <c r="H47" s="51" t="s">
        <v>22</v>
      </c>
      <c r="I47" s="51">
        <v>0</v>
      </c>
      <c r="J47" s="51">
        <v>0</v>
      </c>
      <c r="K47" s="51">
        <v>57.9</v>
      </c>
      <c r="L47" s="51">
        <v>0</v>
      </c>
      <c r="M47" s="51">
        <v>0</v>
      </c>
      <c r="N47" s="51">
        <v>979.2</v>
      </c>
      <c r="O47" s="50">
        <v>45</v>
      </c>
      <c r="R47" s="38">
        <f t="shared" si="0"/>
        <v>1121.299450083415</v>
      </c>
    </row>
    <row r="48" spans="1:18" ht="12" customHeight="1">
      <c r="A48" s="54">
        <v>22188</v>
      </c>
      <c r="B48" s="51">
        <v>0</v>
      </c>
      <c r="C48" s="51">
        <v>107.9</v>
      </c>
      <c r="D48" s="51">
        <v>106.3</v>
      </c>
      <c r="E48" s="51">
        <v>149.4</v>
      </c>
      <c r="F48" s="51">
        <v>169.7</v>
      </c>
      <c r="G48" s="51">
        <v>158.8</v>
      </c>
      <c r="H48" s="51">
        <v>96.8</v>
      </c>
      <c r="I48" s="51">
        <v>49.2</v>
      </c>
      <c r="J48" s="51">
        <v>70.8</v>
      </c>
      <c r="K48" s="51">
        <v>20.4</v>
      </c>
      <c r="L48" s="51">
        <v>0</v>
      </c>
      <c r="M48" s="51">
        <v>5.4</v>
      </c>
      <c r="N48" s="51">
        <v>934.7</v>
      </c>
      <c r="O48" s="50">
        <v>39</v>
      </c>
      <c r="R48" s="38">
        <f t="shared" si="0"/>
        <v>1121.299450083415</v>
      </c>
    </row>
    <row r="49" spans="1:18" ht="12" customHeight="1">
      <c r="A49" s="54">
        <v>22553</v>
      </c>
      <c r="B49" s="51">
        <v>179.6</v>
      </c>
      <c r="C49" s="51">
        <v>240.5</v>
      </c>
      <c r="D49" s="51">
        <v>141.3</v>
      </c>
      <c r="E49" s="51">
        <v>147.1</v>
      </c>
      <c r="F49" s="51">
        <v>253.6</v>
      </c>
      <c r="G49" s="51">
        <v>475.2</v>
      </c>
      <c r="H49" s="51">
        <v>97.1</v>
      </c>
      <c r="I49" s="51">
        <v>7.3</v>
      </c>
      <c r="J49" s="51">
        <v>0</v>
      </c>
      <c r="K49" s="51">
        <v>0</v>
      </c>
      <c r="L49" s="51">
        <v>0</v>
      </c>
      <c r="M49" s="51">
        <v>0</v>
      </c>
      <c r="N49" s="51">
        <v>1541.7</v>
      </c>
      <c r="O49" s="50">
        <v>80</v>
      </c>
      <c r="R49" s="38">
        <f t="shared" si="0"/>
        <v>1121.299450083415</v>
      </c>
    </row>
    <row r="50" spans="1:18" ht="12" customHeight="1">
      <c r="A50" s="54">
        <v>22918</v>
      </c>
      <c r="B50" s="51">
        <v>4.5</v>
      </c>
      <c r="C50" s="51">
        <v>112</v>
      </c>
      <c r="D50" s="51">
        <v>78.2</v>
      </c>
      <c r="E50" s="51">
        <v>277.2</v>
      </c>
      <c r="F50" s="51">
        <v>182.2</v>
      </c>
      <c r="G50" s="51">
        <v>161.3</v>
      </c>
      <c r="H50" s="51">
        <v>152.7</v>
      </c>
      <c r="I50" s="51">
        <v>0</v>
      </c>
      <c r="J50" s="51">
        <v>0</v>
      </c>
      <c r="K50" s="51">
        <v>0.6</v>
      </c>
      <c r="L50" s="51">
        <v>5</v>
      </c>
      <c r="M50" s="51">
        <v>0</v>
      </c>
      <c r="N50" s="51">
        <v>973.7</v>
      </c>
      <c r="O50" s="50">
        <v>68</v>
      </c>
      <c r="R50" s="38">
        <f t="shared" si="0"/>
        <v>1121.299450083415</v>
      </c>
    </row>
    <row r="51" spans="1:18" ht="12" customHeight="1">
      <c r="A51" s="54">
        <v>23283</v>
      </c>
      <c r="B51" s="51">
        <v>0</v>
      </c>
      <c r="C51" s="51">
        <v>47.6</v>
      </c>
      <c r="D51" s="51">
        <v>114.2</v>
      </c>
      <c r="E51" s="51">
        <v>159.8</v>
      </c>
      <c r="F51" s="51">
        <v>411.8</v>
      </c>
      <c r="G51" s="51">
        <v>88.4</v>
      </c>
      <c r="H51" s="51">
        <v>310.6</v>
      </c>
      <c r="I51" s="51">
        <v>93.1</v>
      </c>
      <c r="J51" s="51">
        <v>0</v>
      </c>
      <c r="K51" s="51">
        <v>0</v>
      </c>
      <c r="L51" s="51">
        <v>0</v>
      </c>
      <c r="M51" s="51">
        <v>0</v>
      </c>
      <c r="N51" s="51">
        <v>1225.5</v>
      </c>
      <c r="O51" s="50">
        <v>60</v>
      </c>
      <c r="R51" s="38">
        <f t="shared" si="0"/>
        <v>1121.299450083415</v>
      </c>
    </row>
    <row r="52" spans="1:18" ht="12" customHeight="1">
      <c r="A52" s="54">
        <v>23649</v>
      </c>
      <c r="B52" s="51">
        <v>68.6</v>
      </c>
      <c r="C52" s="51">
        <v>277.2</v>
      </c>
      <c r="D52" s="51">
        <v>75.4</v>
      </c>
      <c r="E52" s="51">
        <v>233.8</v>
      </c>
      <c r="F52" s="51">
        <v>160.2</v>
      </c>
      <c r="G52" s="51">
        <v>275.7</v>
      </c>
      <c r="H52" s="51">
        <v>169.6</v>
      </c>
      <c r="I52" s="51">
        <v>12.6</v>
      </c>
      <c r="J52" s="51">
        <v>0</v>
      </c>
      <c r="K52" s="51">
        <v>0</v>
      </c>
      <c r="L52" s="51">
        <v>0</v>
      </c>
      <c r="M52" s="51">
        <v>0</v>
      </c>
      <c r="N52" s="51">
        <v>1273.1</v>
      </c>
      <c r="O52" s="50">
        <v>83</v>
      </c>
      <c r="R52" s="38">
        <f t="shared" si="0"/>
        <v>1121.299450083415</v>
      </c>
    </row>
    <row r="53" spans="1:18" ht="12" customHeight="1">
      <c r="A53" s="54">
        <v>24014</v>
      </c>
      <c r="B53" s="51">
        <v>0</v>
      </c>
      <c r="C53" s="51">
        <v>103</v>
      </c>
      <c r="D53" s="51">
        <v>53.6</v>
      </c>
      <c r="E53" s="51">
        <v>86.5</v>
      </c>
      <c r="F53" s="51">
        <v>98.8</v>
      </c>
      <c r="G53" s="51">
        <v>135.6</v>
      </c>
      <c r="H53" s="51">
        <v>124.7</v>
      </c>
      <c r="I53" s="51">
        <v>101.6</v>
      </c>
      <c r="J53" s="51">
        <v>50.9</v>
      </c>
      <c r="K53" s="51">
        <v>0</v>
      </c>
      <c r="L53" s="51">
        <v>0</v>
      </c>
      <c r="M53" s="51">
        <v>0</v>
      </c>
      <c r="N53" s="51">
        <v>754.7</v>
      </c>
      <c r="O53" s="50">
        <v>38</v>
      </c>
      <c r="R53" s="38">
        <f t="shared" si="0"/>
        <v>1121.299450083415</v>
      </c>
    </row>
    <row r="54" spans="1:18" ht="12" customHeight="1">
      <c r="A54" s="54">
        <v>24379</v>
      </c>
      <c r="B54" s="51">
        <v>0</v>
      </c>
      <c r="C54" s="51">
        <v>76.2</v>
      </c>
      <c r="D54" s="51">
        <v>33.6</v>
      </c>
      <c r="E54" s="51">
        <v>148.3</v>
      </c>
      <c r="F54" s="51">
        <v>335</v>
      </c>
      <c r="G54" s="51" t="s">
        <v>22</v>
      </c>
      <c r="H54" s="51">
        <v>33.4</v>
      </c>
      <c r="I54" s="51">
        <v>10.8</v>
      </c>
      <c r="J54" s="51">
        <v>0</v>
      </c>
      <c r="K54" s="51">
        <v>0</v>
      </c>
      <c r="L54" s="51">
        <v>0</v>
      </c>
      <c r="M54" s="51">
        <v>22.1</v>
      </c>
      <c r="N54" s="51">
        <v>659.4</v>
      </c>
      <c r="O54" s="50">
        <v>28</v>
      </c>
      <c r="R54" s="38">
        <f t="shared" si="0"/>
        <v>1121.299450083415</v>
      </c>
    </row>
    <row r="55" spans="1:18" ht="12" customHeight="1">
      <c r="A55" s="54">
        <v>24744</v>
      </c>
      <c r="B55" s="51">
        <v>49.8</v>
      </c>
      <c r="C55" s="51">
        <v>93.4</v>
      </c>
      <c r="D55" s="51">
        <v>113.5</v>
      </c>
      <c r="E55" s="51">
        <v>222.5</v>
      </c>
      <c r="F55" s="51">
        <v>298.4</v>
      </c>
      <c r="G55" s="51">
        <v>343.6</v>
      </c>
      <c r="H55" s="51">
        <v>61</v>
      </c>
      <c r="I55" s="51">
        <v>107.5</v>
      </c>
      <c r="J55" s="51">
        <v>0</v>
      </c>
      <c r="K55" s="51">
        <v>0</v>
      </c>
      <c r="L55" s="51">
        <v>0</v>
      </c>
      <c r="M55" s="51">
        <v>0</v>
      </c>
      <c r="N55" s="51">
        <v>1289.7</v>
      </c>
      <c r="O55" s="50">
        <v>39</v>
      </c>
      <c r="R55" s="38">
        <f t="shared" si="0"/>
        <v>1121.299450083415</v>
      </c>
    </row>
    <row r="56" spans="1:18" ht="12" customHeight="1">
      <c r="A56" s="54">
        <v>25110</v>
      </c>
      <c r="B56" s="51">
        <v>84.2</v>
      </c>
      <c r="C56" s="51">
        <v>137.8</v>
      </c>
      <c r="D56" s="51">
        <v>357.8</v>
      </c>
      <c r="E56" s="51">
        <v>66.3</v>
      </c>
      <c r="F56" s="51">
        <v>225.5</v>
      </c>
      <c r="G56" s="51">
        <v>122.2</v>
      </c>
      <c r="H56" s="51" t="s">
        <v>22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993.8</v>
      </c>
      <c r="O56" s="50">
        <v>57</v>
      </c>
      <c r="R56" s="38">
        <f t="shared" si="0"/>
        <v>1121.299450083415</v>
      </c>
    </row>
    <row r="57" spans="1:18" ht="12" customHeight="1">
      <c r="A57" s="54">
        <v>25475</v>
      </c>
      <c r="B57" s="51">
        <v>0</v>
      </c>
      <c r="C57" s="51">
        <v>245.9</v>
      </c>
      <c r="D57" s="51">
        <v>126.7</v>
      </c>
      <c r="E57" s="51">
        <v>77.9</v>
      </c>
      <c r="F57" s="51">
        <v>216.8</v>
      </c>
      <c r="G57" s="51">
        <v>58.5</v>
      </c>
      <c r="H57" s="51">
        <v>77.4</v>
      </c>
      <c r="I57" s="51">
        <v>15.5</v>
      </c>
      <c r="J57" s="51">
        <v>0</v>
      </c>
      <c r="K57" s="51">
        <v>0</v>
      </c>
      <c r="L57" s="51">
        <v>0</v>
      </c>
      <c r="M57" s="51">
        <v>0</v>
      </c>
      <c r="N57" s="51">
        <v>818.7</v>
      </c>
      <c r="O57" s="50">
        <v>40</v>
      </c>
      <c r="R57" s="38">
        <f t="shared" si="0"/>
        <v>1121.299450083415</v>
      </c>
    </row>
    <row r="58" spans="1:18" ht="12" customHeight="1">
      <c r="A58" s="54">
        <v>25840</v>
      </c>
      <c r="B58" s="51">
        <v>85</v>
      </c>
      <c r="C58" s="51">
        <v>161.7</v>
      </c>
      <c r="D58" s="51">
        <v>213.2</v>
      </c>
      <c r="E58" s="51">
        <v>62.5</v>
      </c>
      <c r="F58" s="51">
        <v>218.4</v>
      </c>
      <c r="G58" s="51">
        <v>191.4</v>
      </c>
      <c r="H58" s="51">
        <v>33.8</v>
      </c>
      <c r="I58" s="51">
        <v>44.7</v>
      </c>
      <c r="J58" s="51">
        <v>68.2</v>
      </c>
      <c r="K58" s="51">
        <v>0</v>
      </c>
      <c r="L58" s="51">
        <v>0</v>
      </c>
      <c r="M58" s="51">
        <v>0</v>
      </c>
      <c r="N58" s="51">
        <v>1078.9</v>
      </c>
      <c r="O58" s="50">
        <v>39</v>
      </c>
      <c r="R58" s="38">
        <f t="shared" si="0"/>
        <v>1121.299450083415</v>
      </c>
    </row>
    <row r="59" spans="1:18" ht="12" customHeight="1">
      <c r="A59" s="54">
        <v>26205</v>
      </c>
      <c r="B59" s="51">
        <v>0</v>
      </c>
      <c r="C59" s="51">
        <v>52.9</v>
      </c>
      <c r="D59" s="51">
        <v>109.3</v>
      </c>
      <c r="E59" s="51">
        <v>279.5</v>
      </c>
      <c r="F59" s="51" t="s">
        <v>22</v>
      </c>
      <c r="G59" s="51">
        <v>92.9</v>
      </c>
      <c r="H59" s="51" t="s">
        <v>22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 t="s">
        <v>22</v>
      </c>
      <c r="O59" s="50" t="s">
        <v>22</v>
      </c>
      <c r="R59" s="38">
        <f t="shared" si="0"/>
        <v>1121.299450083415</v>
      </c>
    </row>
    <row r="60" spans="1:18" ht="12" customHeight="1">
      <c r="A60" s="54">
        <v>26571</v>
      </c>
      <c r="B60" s="51">
        <v>51.6</v>
      </c>
      <c r="C60" s="51">
        <v>16.1</v>
      </c>
      <c r="D60" s="51">
        <v>128.2</v>
      </c>
      <c r="E60" s="51">
        <v>84.9</v>
      </c>
      <c r="F60" s="51">
        <v>157.9</v>
      </c>
      <c r="G60" s="51">
        <v>128.4</v>
      </c>
      <c r="H60" s="51">
        <v>58</v>
      </c>
      <c r="I60" s="51">
        <v>22.8</v>
      </c>
      <c r="J60" s="51">
        <v>0</v>
      </c>
      <c r="K60" s="51">
        <v>0</v>
      </c>
      <c r="L60" s="51">
        <v>0</v>
      </c>
      <c r="M60" s="51">
        <v>23.3</v>
      </c>
      <c r="N60" s="51">
        <v>671.2</v>
      </c>
      <c r="O60" s="50">
        <v>43</v>
      </c>
      <c r="R60" s="38">
        <f t="shared" si="0"/>
        <v>1121.299450083415</v>
      </c>
    </row>
    <row r="61" spans="1:18" ht="12" customHeight="1">
      <c r="A61" s="54">
        <v>26936</v>
      </c>
      <c r="B61" s="51">
        <v>0</v>
      </c>
      <c r="C61" s="51">
        <v>115.5</v>
      </c>
      <c r="D61" s="51">
        <v>52.7</v>
      </c>
      <c r="E61" s="51">
        <v>253.9</v>
      </c>
      <c r="F61" s="51">
        <v>426.6</v>
      </c>
      <c r="G61" s="51">
        <v>171.5</v>
      </c>
      <c r="H61" s="51">
        <v>5.6</v>
      </c>
      <c r="I61" s="51">
        <v>7.4</v>
      </c>
      <c r="J61" s="51">
        <v>0</v>
      </c>
      <c r="K61" s="51">
        <v>0</v>
      </c>
      <c r="L61" s="51">
        <v>0</v>
      </c>
      <c r="M61" s="51">
        <v>0</v>
      </c>
      <c r="N61" s="51">
        <v>1033.2</v>
      </c>
      <c r="O61" s="50">
        <v>51</v>
      </c>
      <c r="R61" s="38">
        <f t="shared" si="0"/>
        <v>1121.299450083415</v>
      </c>
    </row>
    <row r="62" spans="1:18" ht="12" customHeight="1">
      <c r="A62" s="54">
        <v>27301</v>
      </c>
      <c r="B62" s="51">
        <v>17.2</v>
      </c>
      <c r="C62" s="51">
        <v>58.4</v>
      </c>
      <c r="D62" s="51">
        <v>21.6</v>
      </c>
      <c r="E62" s="51">
        <v>91.5</v>
      </c>
      <c r="F62" s="51">
        <v>304.5</v>
      </c>
      <c r="G62" s="51">
        <v>163.7</v>
      </c>
      <c r="H62" s="51">
        <v>94.1</v>
      </c>
      <c r="I62" s="51">
        <v>51.8</v>
      </c>
      <c r="J62" s="51">
        <v>0</v>
      </c>
      <c r="K62" s="51">
        <v>117.3</v>
      </c>
      <c r="L62" s="51">
        <v>0</v>
      </c>
      <c r="M62" s="51">
        <v>0</v>
      </c>
      <c r="N62" s="51">
        <v>920.1</v>
      </c>
      <c r="O62" s="50">
        <v>46</v>
      </c>
      <c r="R62" s="38">
        <f t="shared" si="0"/>
        <v>1121.299450083415</v>
      </c>
    </row>
    <row r="63" spans="1:18" ht="12" customHeight="1">
      <c r="A63" s="54">
        <v>27666</v>
      </c>
      <c r="B63" s="51">
        <v>3</v>
      </c>
      <c r="C63" s="51">
        <v>160.9</v>
      </c>
      <c r="D63" s="51">
        <v>131.5</v>
      </c>
      <c r="E63" s="51">
        <v>157.8</v>
      </c>
      <c r="F63" s="51">
        <v>388.6</v>
      </c>
      <c r="G63" s="51">
        <v>277.5</v>
      </c>
      <c r="H63" s="51">
        <v>63.4</v>
      </c>
      <c r="I63" s="51">
        <v>4.9</v>
      </c>
      <c r="J63" s="51">
        <v>41.5</v>
      </c>
      <c r="K63" s="51">
        <v>0</v>
      </c>
      <c r="L63" s="51">
        <v>0</v>
      </c>
      <c r="M63" s="51">
        <v>0</v>
      </c>
      <c r="N63" s="51">
        <v>1229.1</v>
      </c>
      <c r="O63" s="50">
        <v>60</v>
      </c>
      <c r="R63" s="38">
        <f t="shared" si="0"/>
        <v>1121.299450083415</v>
      </c>
    </row>
    <row r="64" spans="1:18" ht="12" customHeight="1">
      <c r="A64" s="54">
        <v>28032</v>
      </c>
      <c r="B64" s="51">
        <v>86.2</v>
      </c>
      <c r="C64" s="51">
        <v>91.3</v>
      </c>
      <c r="D64" s="51">
        <v>84.7</v>
      </c>
      <c r="E64" s="51">
        <v>59.6</v>
      </c>
      <c r="F64" s="51">
        <v>177.2</v>
      </c>
      <c r="G64" s="51">
        <v>231.4</v>
      </c>
      <c r="H64" s="51">
        <v>195.4</v>
      </c>
      <c r="I64" s="51">
        <v>0</v>
      </c>
      <c r="J64" s="51">
        <v>10.2</v>
      </c>
      <c r="K64" s="51">
        <v>10</v>
      </c>
      <c r="L64" s="51">
        <v>0</v>
      </c>
      <c r="M64" s="51">
        <v>70.8</v>
      </c>
      <c r="N64" s="51">
        <v>1016.8</v>
      </c>
      <c r="O64" s="50">
        <v>56</v>
      </c>
      <c r="R64" s="38">
        <f t="shared" si="0"/>
        <v>1121.299450083415</v>
      </c>
    </row>
    <row r="65" spans="1:18" ht="12" customHeight="1">
      <c r="A65" s="54">
        <v>28397</v>
      </c>
      <c r="B65" s="51">
        <v>37.9</v>
      </c>
      <c r="C65" s="51">
        <v>82</v>
      </c>
      <c r="D65" s="51" t="s">
        <v>22</v>
      </c>
      <c r="E65" s="51">
        <v>138.8</v>
      </c>
      <c r="F65" s="51">
        <v>112.3</v>
      </c>
      <c r="G65" s="51">
        <v>156.2</v>
      </c>
      <c r="H65" s="51">
        <v>64.4</v>
      </c>
      <c r="I65" s="51">
        <v>0</v>
      </c>
      <c r="J65" s="51">
        <v>25.1</v>
      </c>
      <c r="K65" s="51">
        <v>44.4</v>
      </c>
      <c r="L65" s="51">
        <v>28.2</v>
      </c>
      <c r="M65" s="51">
        <v>0</v>
      </c>
      <c r="N65" s="51">
        <v>689.3</v>
      </c>
      <c r="O65" s="50">
        <v>56</v>
      </c>
      <c r="R65" s="38">
        <f t="shared" si="0"/>
        <v>1121.299450083415</v>
      </c>
    </row>
    <row r="66" spans="1:18" ht="12" customHeight="1">
      <c r="A66" s="54">
        <v>28762</v>
      </c>
      <c r="B66" s="51">
        <v>19.3</v>
      </c>
      <c r="C66" s="51">
        <v>250.4</v>
      </c>
      <c r="D66" s="51">
        <v>183.2</v>
      </c>
      <c r="E66" s="51">
        <v>265.5</v>
      </c>
      <c r="F66" s="51">
        <v>130.6</v>
      </c>
      <c r="G66" s="51">
        <v>209.9</v>
      </c>
      <c r="H66" s="51">
        <v>55.9</v>
      </c>
      <c r="I66" s="51">
        <v>9.4</v>
      </c>
      <c r="J66" s="51">
        <v>10.3</v>
      </c>
      <c r="K66" s="51">
        <v>0</v>
      </c>
      <c r="L66" s="51">
        <v>0</v>
      </c>
      <c r="M66" s="51">
        <v>0</v>
      </c>
      <c r="N66" s="51">
        <v>1134.5</v>
      </c>
      <c r="O66" s="50">
        <v>71</v>
      </c>
      <c r="R66" s="38">
        <f t="shared" si="0"/>
        <v>1121.299450083415</v>
      </c>
    </row>
    <row r="67" spans="1:18" ht="12" customHeight="1">
      <c r="A67" s="54">
        <v>29127</v>
      </c>
      <c r="B67" s="51">
        <v>13.7</v>
      </c>
      <c r="C67" s="51">
        <v>172</v>
      </c>
      <c r="D67" s="51">
        <v>128.2</v>
      </c>
      <c r="E67" s="51">
        <v>65</v>
      </c>
      <c r="F67" s="51">
        <v>94.6</v>
      </c>
      <c r="G67" s="51">
        <v>186.4</v>
      </c>
      <c r="H67" s="51">
        <v>25.1</v>
      </c>
      <c r="I67" s="51">
        <v>0</v>
      </c>
      <c r="J67" s="51">
        <v>0</v>
      </c>
      <c r="K67" s="51">
        <v>0</v>
      </c>
      <c r="L67" s="51">
        <v>0</v>
      </c>
      <c r="M67" s="51">
        <v>9.5</v>
      </c>
      <c r="N67" s="51">
        <v>694.5</v>
      </c>
      <c r="O67" s="50">
        <v>51</v>
      </c>
      <c r="R67" s="38">
        <f t="shared" si="0"/>
        <v>1121.299450083415</v>
      </c>
    </row>
    <row r="68" spans="1:18" ht="12" customHeight="1">
      <c r="A68" s="54">
        <v>29493</v>
      </c>
      <c r="B68" s="51">
        <v>73.8</v>
      </c>
      <c r="C68" s="51">
        <v>127.5</v>
      </c>
      <c r="D68" s="51">
        <v>157.8</v>
      </c>
      <c r="E68" s="51">
        <v>165.8</v>
      </c>
      <c r="F68" s="51">
        <v>278.3</v>
      </c>
      <c r="G68" s="51">
        <v>321.3</v>
      </c>
      <c r="H68" s="51">
        <v>33.6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1158.1</v>
      </c>
      <c r="O68" s="50">
        <v>76</v>
      </c>
      <c r="R68" s="38">
        <f t="shared" si="0"/>
        <v>1121.299450083415</v>
      </c>
    </row>
    <row r="69" spans="1:18" ht="12" customHeight="1">
      <c r="A69" s="54">
        <v>29858</v>
      </c>
      <c r="B69" s="51">
        <v>56.9</v>
      </c>
      <c r="C69" s="51">
        <v>166.2</v>
      </c>
      <c r="D69" s="51">
        <v>81</v>
      </c>
      <c r="E69" s="51">
        <v>385.6</v>
      </c>
      <c r="F69" s="51">
        <v>111</v>
      </c>
      <c r="G69" s="51">
        <v>179.6</v>
      </c>
      <c r="H69" s="51">
        <v>114.1</v>
      </c>
      <c r="I69" s="51">
        <v>40</v>
      </c>
      <c r="J69" s="51">
        <v>0</v>
      </c>
      <c r="K69" s="51">
        <v>0</v>
      </c>
      <c r="L69" s="51">
        <v>0</v>
      </c>
      <c r="M69" s="51">
        <v>0</v>
      </c>
      <c r="N69" s="51">
        <v>1134.4</v>
      </c>
      <c r="O69" s="50">
        <v>66</v>
      </c>
      <c r="R69" s="38">
        <f t="shared" si="0"/>
        <v>1121.299450083415</v>
      </c>
    </row>
    <row r="70" spans="1:18" ht="12" customHeight="1">
      <c r="A70" s="54">
        <v>30223</v>
      </c>
      <c r="B70" s="51" t="s">
        <v>22</v>
      </c>
      <c r="C70" s="51">
        <v>138.6</v>
      </c>
      <c r="D70" s="51">
        <v>33.2</v>
      </c>
      <c r="E70" s="51">
        <v>104.3</v>
      </c>
      <c r="F70" s="51">
        <v>95.4</v>
      </c>
      <c r="G70" s="51" t="s">
        <v>22</v>
      </c>
      <c r="H70" s="51">
        <v>24.4</v>
      </c>
      <c r="I70" s="51">
        <v>70.1</v>
      </c>
      <c r="J70" s="51">
        <v>0</v>
      </c>
      <c r="K70" s="51">
        <v>0</v>
      </c>
      <c r="L70" s="51">
        <v>6.4</v>
      </c>
      <c r="M70" s="51">
        <v>0</v>
      </c>
      <c r="N70" s="51" t="s">
        <v>22</v>
      </c>
      <c r="O70" s="50" t="s">
        <v>22</v>
      </c>
      <c r="R70" s="38">
        <f t="shared" si="0"/>
        <v>1121.299450083415</v>
      </c>
    </row>
    <row r="71" spans="1:18" ht="12" customHeight="1">
      <c r="A71" s="54">
        <v>30588</v>
      </c>
      <c r="B71" s="51" t="s">
        <v>22</v>
      </c>
      <c r="C71" s="51">
        <v>165.9</v>
      </c>
      <c r="D71" s="51">
        <v>176.7</v>
      </c>
      <c r="E71" s="51">
        <v>131.1</v>
      </c>
      <c r="F71" s="51">
        <v>199.6</v>
      </c>
      <c r="G71" s="51">
        <v>190.4</v>
      </c>
      <c r="H71" s="51">
        <v>102.4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966.1</v>
      </c>
      <c r="O71" s="50">
        <v>56</v>
      </c>
      <c r="R71" s="38">
        <f t="shared" si="0"/>
        <v>1121.299450083415</v>
      </c>
    </row>
    <row r="72" spans="1:18" ht="12" customHeight="1">
      <c r="A72" s="54">
        <v>30954</v>
      </c>
      <c r="B72" s="51" t="s">
        <v>22</v>
      </c>
      <c r="C72" s="51" t="s">
        <v>22</v>
      </c>
      <c r="D72" s="51" t="s">
        <v>22</v>
      </c>
      <c r="E72" s="51" t="s">
        <v>22</v>
      </c>
      <c r="F72" s="51" t="s">
        <v>22</v>
      </c>
      <c r="G72" s="51" t="s">
        <v>22</v>
      </c>
      <c r="H72" s="51" t="s">
        <v>22</v>
      </c>
      <c r="I72" s="51" t="s">
        <v>22</v>
      </c>
      <c r="J72" s="51" t="s">
        <v>22</v>
      </c>
      <c r="K72" s="51" t="s">
        <v>22</v>
      </c>
      <c r="L72" s="51" t="s">
        <v>22</v>
      </c>
      <c r="M72" s="51" t="s">
        <v>22</v>
      </c>
      <c r="N72" s="51" t="s">
        <v>22</v>
      </c>
      <c r="O72" s="50" t="s">
        <v>22</v>
      </c>
      <c r="R72" s="38">
        <f t="shared" si="0"/>
        <v>1121.299450083415</v>
      </c>
    </row>
    <row r="73" spans="1:18" ht="12" customHeight="1">
      <c r="A73" s="54">
        <v>31319</v>
      </c>
      <c r="B73" s="52">
        <v>8.6</v>
      </c>
      <c r="C73" s="52">
        <v>46.4</v>
      </c>
      <c r="D73" s="52">
        <v>70.3</v>
      </c>
      <c r="E73" s="52">
        <v>146.1</v>
      </c>
      <c r="F73" s="52">
        <v>69.2</v>
      </c>
      <c r="G73" s="52">
        <v>151.1</v>
      </c>
      <c r="H73" s="52">
        <v>110.5</v>
      </c>
      <c r="I73" s="52">
        <v>109.9</v>
      </c>
      <c r="J73" s="52">
        <v>0</v>
      </c>
      <c r="K73" s="52">
        <v>0</v>
      </c>
      <c r="L73" s="52">
        <v>0</v>
      </c>
      <c r="M73" s="52">
        <v>0</v>
      </c>
      <c r="N73" s="52">
        <v>712.1</v>
      </c>
      <c r="O73" s="53">
        <v>64</v>
      </c>
      <c r="R73" s="38">
        <f t="shared" si="0"/>
        <v>1121.299450083415</v>
      </c>
    </row>
    <row r="74" spans="1:18" ht="12" customHeight="1">
      <c r="A74" s="54">
        <v>31684</v>
      </c>
      <c r="B74" s="52">
        <v>127.1</v>
      </c>
      <c r="C74" s="52">
        <v>166.7</v>
      </c>
      <c r="D74" s="52">
        <v>179.9</v>
      </c>
      <c r="E74" s="52">
        <v>21.6</v>
      </c>
      <c r="F74" s="52" t="s">
        <v>22</v>
      </c>
      <c r="G74" s="52" t="s">
        <v>22</v>
      </c>
      <c r="H74" s="52" t="s">
        <v>22</v>
      </c>
      <c r="I74" s="52" t="s">
        <v>22</v>
      </c>
      <c r="J74" s="52">
        <v>45.8</v>
      </c>
      <c r="K74" s="52" t="s">
        <v>22</v>
      </c>
      <c r="L74" s="52" t="s">
        <v>22</v>
      </c>
      <c r="M74" s="52" t="s">
        <v>22</v>
      </c>
      <c r="N74" s="52" t="s">
        <v>22</v>
      </c>
      <c r="O74" s="53" t="s">
        <v>22</v>
      </c>
      <c r="R74" s="38">
        <f t="shared" si="0"/>
        <v>1121.299450083415</v>
      </c>
    </row>
    <row r="75" spans="1:18" ht="12" customHeight="1">
      <c r="A75" s="54">
        <v>32049</v>
      </c>
      <c r="B75" s="52">
        <v>38.8</v>
      </c>
      <c r="C75" s="52">
        <v>179.8</v>
      </c>
      <c r="D75" s="52">
        <v>63.4</v>
      </c>
      <c r="E75" s="52">
        <v>76.8</v>
      </c>
      <c r="F75" s="52">
        <v>280.2</v>
      </c>
      <c r="G75" s="52">
        <v>133.7</v>
      </c>
      <c r="H75" s="52">
        <v>9</v>
      </c>
      <c r="I75" s="52">
        <v>167.7</v>
      </c>
      <c r="J75" s="52">
        <v>0</v>
      </c>
      <c r="K75" s="52">
        <v>0</v>
      </c>
      <c r="L75" s="52">
        <v>0</v>
      </c>
      <c r="M75" s="52">
        <v>0</v>
      </c>
      <c r="N75" s="52">
        <v>949.4</v>
      </c>
      <c r="O75" s="53">
        <v>43</v>
      </c>
      <c r="R75" s="38">
        <f t="shared" si="0"/>
        <v>1121.299450083415</v>
      </c>
    </row>
    <row r="76" spans="1:18" ht="12" customHeight="1">
      <c r="A76" s="54">
        <v>32415</v>
      </c>
      <c r="B76" s="52">
        <v>108.3</v>
      </c>
      <c r="C76" s="52">
        <v>229.2</v>
      </c>
      <c r="D76" s="52">
        <v>279.1</v>
      </c>
      <c r="E76" s="52">
        <v>169.8</v>
      </c>
      <c r="F76" s="52">
        <v>200.4</v>
      </c>
      <c r="G76" s="52">
        <v>98.6</v>
      </c>
      <c r="H76" s="52">
        <v>142.8</v>
      </c>
      <c r="I76" s="52">
        <v>41.2</v>
      </c>
      <c r="J76" s="52">
        <v>0</v>
      </c>
      <c r="K76" s="52">
        <v>0</v>
      </c>
      <c r="L76" s="52">
        <v>0</v>
      </c>
      <c r="M76" s="52">
        <v>9.3</v>
      </c>
      <c r="N76" s="52">
        <v>1278.7</v>
      </c>
      <c r="O76" s="53">
        <v>93</v>
      </c>
      <c r="R76" s="38">
        <f t="shared" si="0"/>
        <v>1121.299450083415</v>
      </c>
    </row>
    <row r="77" spans="1:18" ht="12" customHeight="1">
      <c r="A77" s="54">
        <v>32780</v>
      </c>
      <c r="B77" s="52">
        <v>0</v>
      </c>
      <c r="C77" s="52">
        <v>101.7</v>
      </c>
      <c r="D77" s="52">
        <v>138.8</v>
      </c>
      <c r="E77" s="52">
        <v>168.9</v>
      </c>
      <c r="F77" s="52">
        <v>62.3</v>
      </c>
      <c r="G77" s="52">
        <v>135</v>
      </c>
      <c r="H77" s="52">
        <v>83</v>
      </c>
      <c r="I77" s="52">
        <v>50.1</v>
      </c>
      <c r="J77" s="52">
        <v>0</v>
      </c>
      <c r="K77" s="52">
        <v>1.4</v>
      </c>
      <c r="L77" s="52">
        <v>37.2</v>
      </c>
      <c r="M77" s="52">
        <v>0</v>
      </c>
      <c r="N77" s="52">
        <v>778.4</v>
      </c>
      <c r="O77" s="53">
        <v>69</v>
      </c>
      <c r="R77" s="38">
        <f t="shared" si="0"/>
        <v>1121.299450083415</v>
      </c>
    </row>
    <row r="78" spans="1:18" ht="12" customHeight="1">
      <c r="A78" s="54">
        <v>33145</v>
      </c>
      <c r="B78" s="52">
        <v>70</v>
      </c>
      <c r="C78" s="52">
        <v>187.6</v>
      </c>
      <c r="D78" s="52">
        <v>159.1</v>
      </c>
      <c r="E78" s="52">
        <v>222.1</v>
      </c>
      <c r="F78" s="52">
        <v>172.3</v>
      </c>
      <c r="G78" s="52">
        <v>145.9</v>
      </c>
      <c r="H78" s="52">
        <v>163.5</v>
      </c>
      <c r="I78" s="52">
        <v>36.2</v>
      </c>
      <c r="J78" s="52">
        <v>1.3</v>
      </c>
      <c r="K78" s="52">
        <v>0.8</v>
      </c>
      <c r="L78" s="52">
        <v>0</v>
      </c>
      <c r="M78" s="52">
        <v>23.2</v>
      </c>
      <c r="N78" s="52">
        <v>1182</v>
      </c>
      <c r="O78" s="53">
        <v>101</v>
      </c>
      <c r="R78" s="38">
        <f t="shared" si="0"/>
        <v>1121.299450083415</v>
      </c>
    </row>
    <row r="79" spans="1:18" ht="12" customHeight="1">
      <c r="A79" s="54">
        <v>33510</v>
      </c>
      <c r="B79" s="52">
        <v>85</v>
      </c>
      <c r="C79" s="52">
        <v>149.2</v>
      </c>
      <c r="D79" s="52">
        <v>77.8</v>
      </c>
      <c r="E79" s="52">
        <v>139.5</v>
      </c>
      <c r="F79" s="52">
        <v>243.1</v>
      </c>
      <c r="G79" s="52">
        <v>109.2</v>
      </c>
      <c r="H79" s="52">
        <v>109.7</v>
      </c>
      <c r="I79" s="52">
        <v>24</v>
      </c>
      <c r="J79" s="52">
        <v>8.9</v>
      </c>
      <c r="K79" s="52">
        <v>0</v>
      </c>
      <c r="L79" s="52">
        <v>26.3</v>
      </c>
      <c r="M79" s="52">
        <v>0</v>
      </c>
      <c r="N79" s="52">
        <v>972.7</v>
      </c>
      <c r="O79" s="53">
        <v>83</v>
      </c>
      <c r="R79" s="38">
        <f t="shared" si="0"/>
        <v>1121.299450083415</v>
      </c>
    </row>
    <row r="80" spans="1:18" ht="12" customHeight="1">
      <c r="A80" s="54">
        <v>33876</v>
      </c>
      <c r="B80" s="52">
        <v>22</v>
      </c>
      <c r="C80" s="52">
        <v>25</v>
      </c>
      <c r="D80" s="52">
        <v>19.8</v>
      </c>
      <c r="E80" s="52">
        <v>206.1</v>
      </c>
      <c r="F80" s="52">
        <v>90</v>
      </c>
      <c r="G80" s="52">
        <v>263</v>
      </c>
      <c r="H80" s="52">
        <v>114.1</v>
      </c>
      <c r="I80" s="52">
        <v>50.6</v>
      </c>
      <c r="J80" s="52">
        <v>73.8</v>
      </c>
      <c r="K80" s="52">
        <v>0</v>
      </c>
      <c r="L80" s="52">
        <v>0</v>
      </c>
      <c r="M80" s="52">
        <v>3.3</v>
      </c>
      <c r="N80" s="52">
        <v>867.7</v>
      </c>
      <c r="O80" s="53">
        <v>61</v>
      </c>
      <c r="R80" s="38">
        <f t="shared" si="0"/>
        <v>1121.299450083415</v>
      </c>
    </row>
    <row r="81" spans="1:18" ht="12" customHeight="1">
      <c r="A81" s="54">
        <v>34241</v>
      </c>
      <c r="B81" s="52">
        <v>61.7</v>
      </c>
      <c r="C81" s="52">
        <v>131.7</v>
      </c>
      <c r="D81" s="52">
        <v>73.5</v>
      </c>
      <c r="E81" s="52">
        <v>137.7</v>
      </c>
      <c r="F81" s="52">
        <v>177.4</v>
      </c>
      <c r="G81" s="52">
        <v>147.2</v>
      </c>
      <c r="H81" s="52">
        <v>90</v>
      </c>
      <c r="I81" s="52">
        <v>0</v>
      </c>
      <c r="J81" s="52">
        <v>0</v>
      </c>
      <c r="K81" s="52">
        <v>0</v>
      </c>
      <c r="L81" s="52">
        <v>0</v>
      </c>
      <c r="M81" s="52">
        <v>111.9</v>
      </c>
      <c r="N81" s="52">
        <v>931.1</v>
      </c>
      <c r="O81" s="53">
        <v>77</v>
      </c>
      <c r="R81" s="38">
        <f t="shared" si="0"/>
        <v>1121.299450083415</v>
      </c>
    </row>
    <row r="82" spans="1:18" ht="12" customHeight="1">
      <c r="A82" s="54">
        <v>34606</v>
      </c>
      <c r="B82" s="52">
        <v>31.6</v>
      </c>
      <c r="C82" s="52">
        <v>154.2</v>
      </c>
      <c r="D82" s="52">
        <v>161.3</v>
      </c>
      <c r="E82" s="52">
        <v>184.7</v>
      </c>
      <c r="F82" s="52">
        <v>382</v>
      </c>
      <c r="G82" s="52">
        <v>130.6</v>
      </c>
      <c r="H82" s="52">
        <v>94</v>
      </c>
      <c r="I82" s="52">
        <v>19.6</v>
      </c>
      <c r="J82" s="52">
        <v>38.2</v>
      </c>
      <c r="K82" s="52">
        <v>0</v>
      </c>
      <c r="L82" s="52">
        <v>0</v>
      </c>
      <c r="M82" s="52">
        <v>0</v>
      </c>
      <c r="N82" s="52">
        <v>1196.2</v>
      </c>
      <c r="O82" s="53">
        <v>83</v>
      </c>
      <c r="R82" s="38">
        <f t="shared" si="0"/>
        <v>1121.299450083415</v>
      </c>
    </row>
    <row r="83" spans="1:18" ht="12" customHeight="1">
      <c r="A83" s="54">
        <v>34971</v>
      </c>
      <c r="B83" s="52">
        <v>26</v>
      </c>
      <c r="C83" s="52">
        <v>208.1</v>
      </c>
      <c r="D83" s="52">
        <v>77</v>
      </c>
      <c r="E83" s="52">
        <v>350.7</v>
      </c>
      <c r="F83" s="52">
        <v>312.4</v>
      </c>
      <c r="G83" s="52">
        <v>252.6</v>
      </c>
      <c r="H83" s="52">
        <v>93</v>
      </c>
      <c r="I83" s="52">
        <v>38.1</v>
      </c>
      <c r="J83" s="52">
        <v>0</v>
      </c>
      <c r="K83" s="52">
        <v>0</v>
      </c>
      <c r="L83" s="52">
        <v>26.9</v>
      </c>
      <c r="M83" s="52">
        <v>0</v>
      </c>
      <c r="N83" s="52">
        <v>1384.8</v>
      </c>
      <c r="O83" s="53">
        <v>80</v>
      </c>
      <c r="R83" s="38">
        <f aca="true" t="shared" si="1" ref="R83:R111">$N$121</f>
        <v>1121.299450083415</v>
      </c>
    </row>
    <row r="84" spans="1:18" ht="12" customHeight="1">
      <c r="A84" s="54">
        <v>35337</v>
      </c>
      <c r="B84" s="52">
        <v>133.2</v>
      </c>
      <c r="C84" s="52">
        <v>93.2</v>
      </c>
      <c r="D84" s="52">
        <v>161.8</v>
      </c>
      <c r="E84" s="52">
        <v>138.5</v>
      </c>
      <c r="F84" s="52">
        <v>279.4</v>
      </c>
      <c r="G84" s="52">
        <v>194.3</v>
      </c>
      <c r="H84" s="52" t="s">
        <v>22</v>
      </c>
      <c r="I84" s="52" t="s">
        <v>22</v>
      </c>
      <c r="J84" s="52">
        <v>0</v>
      </c>
      <c r="K84" s="52">
        <v>0</v>
      </c>
      <c r="L84" s="52">
        <v>0</v>
      </c>
      <c r="M84" s="52">
        <v>0</v>
      </c>
      <c r="N84" s="52">
        <v>1000.4</v>
      </c>
      <c r="O84" s="53">
        <v>65</v>
      </c>
      <c r="R84" s="38">
        <f t="shared" si="1"/>
        <v>1121.299450083415</v>
      </c>
    </row>
    <row r="85" spans="1:18" ht="12" customHeight="1">
      <c r="A85" s="54">
        <v>35702</v>
      </c>
      <c r="B85" s="52">
        <v>42.5</v>
      </c>
      <c r="C85" s="52">
        <v>125.8</v>
      </c>
      <c r="D85" s="52">
        <v>77.1</v>
      </c>
      <c r="E85" s="52">
        <v>224.5</v>
      </c>
      <c r="F85" s="52">
        <v>161.8</v>
      </c>
      <c r="G85" s="52">
        <v>200.7</v>
      </c>
      <c r="H85" s="52">
        <v>47.1</v>
      </c>
      <c r="I85" s="52">
        <v>51.3</v>
      </c>
      <c r="J85" s="52">
        <v>0</v>
      </c>
      <c r="K85" s="52">
        <v>0</v>
      </c>
      <c r="L85" s="52">
        <v>0</v>
      </c>
      <c r="M85" s="52">
        <v>21.7</v>
      </c>
      <c r="N85" s="52">
        <v>952.5</v>
      </c>
      <c r="O85" s="53">
        <v>120</v>
      </c>
      <c r="R85" s="38">
        <f t="shared" si="1"/>
        <v>1121.299450083415</v>
      </c>
    </row>
    <row r="86" spans="1:18" ht="12" customHeight="1">
      <c r="A86" s="54">
        <v>36067</v>
      </c>
      <c r="B86" s="52">
        <v>34.9</v>
      </c>
      <c r="C86" s="52">
        <v>108.6</v>
      </c>
      <c r="D86" s="52">
        <v>43.7</v>
      </c>
      <c r="E86" s="52">
        <v>76.5</v>
      </c>
      <c r="F86" s="52">
        <v>98.1</v>
      </c>
      <c r="G86" s="52">
        <v>172.8</v>
      </c>
      <c r="H86" s="52">
        <v>3.9</v>
      </c>
      <c r="I86" s="52">
        <v>9.8</v>
      </c>
      <c r="J86" s="52">
        <v>0</v>
      </c>
      <c r="K86" s="52">
        <v>0</v>
      </c>
      <c r="L86" s="52">
        <v>0</v>
      </c>
      <c r="M86" s="52">
        <v>3</v>
      </c>
      <c r="N86" s="52">
        <v>551.3</v>
      </c>
      <c r="O86" s="53">
        <v>60</v>
      </c>
      <c r="R86" s="38">
        <f t="shared" si="1"/>
        <v>1121.299450083415</v>
      </c>
    </row>
    <row r="87" spans="1:18" ht="12" customHeight="1">
      <c r="A87" s="54">
        <v>36432</v>
      </c>
      <c r="B87" s="52">
        <v>150.6</v>
      </c>
      <c r="C87" s="52">
        <v>89.8</v>
      </c>
      <c r="D87" s="52">
        <v>113</v>
      </c>
      <c r="E87" s="52">
        <v>57.7</v>
      </c>
      <c r="F87" s="52">
        <v>260.8</v>
      </c>
      <c r="G87" s="52">
        <v>170.2</v>
      </c>
      <c r="H87" s="52">
        <v>112.5</v>
      </c>
      <c r="I87" s="52">
        <v>7.9</v>
      </c>
      <c r="J87" s="52">
        <v>0</v>
      </c>
      <c r="K87" s="52">
        <v>38.1</v>
      </c>
      <c r="L87" s="52">
        <v>37.2</v>
      </c>
      <c r="M87" s="52">
        <v>0</v>
      </c>
      <c r="N87" s="52">
        <v>1037.8</v>
      </c>
      <c r="O87" s="53">
        <v>135</v>
      </c>
      <c r="R87" s="38">
        <f t="shared" si="1"/>
        <v>1121.299450083415</v>
      </c>
    </row>
    <row r="88" spans="1:18" ht="12" customHeight="1">
      <c r="A88" s="54">
        <v>36798</v>
      </c>
      <c r="B88" s="52">
        <v>106.6</v>
      </c>
      <c r="C88" s="52">
        <v>108.1</v>
      </c>
      <c r="D88" s="52">
        <v>49.4</v>
      </c>
      <c r="E88" s="52">
        <v>59.3</v>
      </c>
      <c r="F88" s="52">
        <v>30</v>
      </c>
      <c r="G88" s="52">
        <v>38.2</v>
      </c>
      <c r="H88" s="52">
        <v>9.4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401</v>
      </c>
      <c r="O88" s="53">
        <v>72</v>
      </c>
      <c r="R88" s="38">
        <f t="shared" si="1"/>
        <v>1121.299450083415</v>
      </c>
    </row>
    <row r="89" spans="1:18" ht="12" customHeight="1">
      <c r="A89" s="54">
        <v>37163</v>
      </c>
      <c r="B89" s="52" t="s">
        <v>22</v>
      </c>
      <c r="C89" s="52" t="s">
        <v>22</v>
      </c>
      <c r="D89" s="52" t="s">
        <v>22</v>
      </c>
      <c r="E89" s="52" t="s">
        <v>22</v>
      </c>
      <c r="F89" s="52" t="s">
        <v>22</v>
      </c>
      <c r="G89" s="52" t="s">
        <v>22</v>
      </c>
      <c r="H89" s="52" t="s">
        <v>22</v>
      </c>
      <c r="I89" s="52" t="s">
        <v>22</v>
      </c>
      <c r="J89" s="52" t="s">
        <v>22</v>
      </c>
      <c r="K89" s="52" t="s">
        <v>22</v>
      </c>
      <c r="L89" s="52">
        <v>16.6</v>
      </c>
      <c r="M89" s="52">
        <v>0</v>
      </c>
      <c r="N89" s="52" t="s">
        <v>22</v>
      </c>
      <c r="O89" s="53" t="s">
        <v>22</v>
      </c>
      <c r="R89" s="38">
        <f t="shared" si="1"/>
        <v>1121.299450083415</v>
      </c>
    </row>
    <row r="90" spans="1:18" ht="12" customHeight="1">
      <c r="A90" s="54">
        <v>37528</v>
      </c>
      <c r="B90" s="52">
        <v>42.8</v>
      </c>
      <c r="C90" s="52">
        <v>249.7</v>
      </c>
      <c r="D90" s="52">
        <v>105</v>
      </c>
      <c r="E90" s="52">
        <v>142.7</v>
      </c>
      <c r="F90" s="52">
        <v>189.3</v>
      </c>
      <c r="G90" s="52">
        <v>204.5</v>
      </c>
      <c r="H90" s="52">
        <v>63.9</v>
      </c>
      <c r="I90" s="52">
        <v>153.6</v>
      </c>
      <c r="J90" s="52">
        <v>63</v>
      </c>
      <c r="K90" s="52">
        <v>0</v>
      </c>
      <c r="L90" s="52">
        <v>0</v>
      </c>
      <c r="M90" s="52">
        <v>0</v>
      </c>
      <c r="N90" s="52">
        <v>1214.5</v>
      </c>
      <c r="O90" s="53">
        <v>89</v>
      </c>
      <c r="R90" s="38">
        <f t="shared" si="1"/>
        <v>1121.299450083415</v>
      </c>
    </row>
    <row r="91" spans="1:18" ht="12" customHeight="1">
      <c r="A91" s="54">
        <v>37893</v>
      </c>
      <c r="B91" s="52" t="s">
        <v>22</v>
      </c>
      <c r="C91" s="52" t="s">
        <v>22</v>
      </c>
      <c r="D91" s="52" t="s">
        <v>22</v>
      </c>
      <c r="E91" s="52" t="s">
        <v>22</v>
      </c>
      <c r="F91" s="52">
        <v>213.1</v>
      </c>
      <c r="G91" s="52" t="s">
        <v>22</v>
      </c>
      <c r="H91" s="52" t="s">
        <v>22</v>
      </c>
      <c r="I91" s="52" t="s">
        <v>22</v>
      </c>
      <c r="J91" s="52" t="s">
        <v>22</v>
      </c>
      <c r="K91" s="52" t="s">
        <v>22</v>
      </c>
      <c r="L91" s="52" t="s">
        <v>22</v>
      </c>
      <c r="M91" s="52" t="s">
        <v>22</v>
      </c>
      <c r="N91" s="52" t="s">
        <v>22</v>
      </c>
      <c r="O91" s="53" t="s">
        <v>22</v>
      </c>
      <c r="R91" s="38">
        <f t="shared" si="1"/>
        <v>1121.299450083415</v>
      </c>
    </row>
    <row r="92" spans="1:18" ht="12" customHeight="1">
      <c r="A92" s="54">
        <v>38259</v>
      </c>
      <c r="B92" s="52" t="s">
        <v>22</v>
      </c>
      <c r="C92" s="52" t="s">
        <v>22</v>
      </c>
      <c r="D92" s="52" t="s">
        <v>22</v>
      </c>
      <c r="E92" s="52" t="s">
        <v>22</v>
      </c>
      <c r="F92" s="52" t="s">
        <v>22</v>
      </c>
      <c r="G92" s="52" t="s">
        <v>22</v>
      </c>
      <c r="H92" s="52" t="s">
        <v>22</v>
      </c>
      <c r="I92" s="52" t="s">
        <v>22</v>
      </c>
      <c r="J92" s="52" t="s">
        <v>22</v>
      </c>
      <c r="K92" s="52" t="s">
        <v>22</v>
      </c>
      <c r="L92" s="52" t="s">
        <v>22</v>
      </c>
      <c r="M92" s="52" t="s">
        <v>22</v>
      </c>
      <c r="N92" s="52" t="s">
        <v>22</v>
      </c>
      <c r="O92" s="53" t="s">
        <v>22</v>
      </c>
      <c r="R92" s="38">
        <f t="shared" si="1"/>
        <v>1121.299450083415</v>
      </c>
    </row>
    <row r="93" spans="1:18" ht="12" customHeight="1">
      <c r="A93" s="54">
        <v>38624</v>
      </c>
      <c r="B93" s="52" t="s">
        <v>22</v>
      </c>
      <c r="C93" s="52" t="s">
        <v>22</v>
      </c>
      <c r="D93" s="52" t="s">
        <v>22</v>
      </c>
      <c r="E93" s="52" t="s">
        <v>22</v>
      </c>
      <c r="F93" s="52" t="s">
        <v>22</v>
      </c>
      <c r="G93" s="52" t="s">
        <v>22</v>
      </c>
      <c r="H93" s="52" t="s">
        <v>22</v>
      </c>
      <c r="I93" s="52" t="s">
        <v>22</v>
      </c>
      <c r="J93" s="52" t="s">
        <v>22</v>
      </c>
      <c r="K93" s="52" t="s">
        <v>22</v>
      </c>
      <c r="L93" s="52" t="s">
        <v>22</v>
      </c>
      <c r="M93" s="52" t="s">
        <v>22</v>
      </c>
      <c r="N93" s="52" t="s">
        <v>22</v>
      </c>
      <c r="O93" s="53" t="s">
        <v>22</v>
      </c>
      <c r="R93" s="38">
        <f t="shared" si="1"/>
        <v>1121.299450083415</v>
      </c>
    </row>
    <row r="94" spans="1:18" ht="12" customHeight="1">
      <c r="A94" s="54">
        <v>38989</v>
      </c>
      <c r="B94" s="52" t="s">
        <v>22</v>
      </c>
      <c r="C94" s="52" t="s">
        <v>22</v>
      </c>
      <c r="D94" s="52" t="s">
        <v>22</v>
      </c>
      <c r="E94" s="52" t="s">
        <v>22</v>
      </c>
      <c r="F94" s="52" t="s">
        <v>22</v>
      </c>
      <c r="G94" s="52" t="s">
        <v>22</v>
      </c>
      <c r="H94" s="52" t="s">
        <v>22</v>
      </c>
      <c r="I94" s="52" t="s">
        <v>22</v>
      </c>
      <c r="J94" s="52" t="s">
        <v>22</v>
      </c>
      <c r="K94" s="52" t="s">
        <v>22</v>
      </c>
      <c r="L94" s="52" t="s">
        <v>22</v>
      </c>
      <c r="M94" s="52">
        <v>8.6</v>
      </c>
      <c r="N94" s="52" t="s">
        <v>22</v>
      </c>
      <c r="O94" s="53" t="s">
        <v>22</v>
      </c>
      <c r="R94" s="38">
        <f t="shared" si="1"/>
        <v>1121.299450083415</v>
      </c>
    </row>
    <row r="95" spans="1:18" ht="12" customHeight="1">
      <c r="A95" s="54">
        <v>39354</v>
      </c>
      <c r="B95" s="52">
        <v>234.2</v>
      </c>
      <c r="C95" s="52">
        <v>221.5</v>
      </c>
      <c r="D95" s="52">
        <v>152.6</v>
      </c>
      <c r="E95" s="52">
        <v>63.9</v>
      </c>
      <c r="F95" s="52">
        <v>208.4</v>
      </c>
      <c r="G95" s="52">
        <v>213.2</v>
      </c>
      <c r="H95" s="52">
        <v>144.6</v>
      </c>
      <c r="I95" s="52">
        <v>9.3</v>
      </c>
      <c r="J95" s="52">
        <v>0</v>
      </c>
      <c r="K95" s="52">
        <v>17.1</v>
      </c>
      <c r="L95" s="52">
        <v>0</v>
      </c>
      <c r="M95" s="52">
        <v>6.8</v>
      </c>
      <c r="N95" s="52">
        <v>1271.6</v>
      </c>
      <c r="O95" s="53">
        <v>94</v>
      </c>
      <c r="R95" s="38">
        <f t="shared" si="1"/>
        <v>1121.299450083415</v>
      </c>
    </row>
    <row r="96" spans="1:18" ht="12" customHeight="1">
      <c r="A96" s="54">
        <v>39720</v>
      </c>
      <c r="B96" s="52">
        <v>60.7</v>
      </c>
      <c r="C96" s="52">
        <v>110.1</v>
      </c>
      <c r="D96" s="52">
        <v>117.2</v>
      </c>
      <c r="E96" s="52">
        <v>93.9</v>
      </c>
      <c r="F96" s="52">
        <v>147.3</v>
      </c>
      <c r="G96" s="52">
        <v>128.9</v>
      </c>
      <c r="H96" s="52" t="s">
        <v>22</v>
      </c>
      <c r="I96" s="52" t="s">
        <v>22</v>
      </c>
      <c r="J96" s="52" t="s">
        <v>22</v>
      </c>
      <c r="K96" s="52" t="s">
        <v>22</v>
      </c>
      <c r="L96" s="52" t="s">
        <v>22</v>
      </c>
      <c r="M96" s="52" t="s">
        <v>22</v>
      </c>
      <c r="N96" s="52">
        <v>658.1</v>
      </c>
      <c r="O96" s="53">
        <v>62</v>
      </c>
      <c r="R96" s="38">
        <f t="shared" si="1"/>
        <v>1121.299450083415</v>
      </c>
    </row>
    <row r="97" spans="1:18" ht="12" customHeight="1">
      <c r="A97" s="54">
        <v>40085</v>
      </c>
      <c r="B97" s="52" t="s">
        <v>22</v>
      </c>
      <c r="C97" s="52" t="s">
        <v>22</v>
      </c>
      <c r="D97" s="52" t="s">
        <v>22</v>
      </c>
      <c r="E97" s="52" t="s">
        <v>22</v>
      </c>
      <c r="F97" s="52" t="s">
        <v>22</v>
      </c>
      <c r="G97" s="52" t="s">
        <v>22</v>
      </c>
      <c r="H97" s="52" t="s">
        <v>22</v>
      </c>
      <c r="I97" s="52" t="s">
        <v>22</v>
      </c>
      <c r="J97" s="52" t="s">
        <v>22</v>
      </c>
      <c r="K97" s="52" t="s">
        <v>22</v>
      </c>
      <c r="L97" s="52" t="s">
        <v>22</v>
      </c>
      <c r="M97" s="52" t="s">
        <v>22</v>
      </c>
      <c r="N97" s="52" t="s">
        <v>22</v>
      </c>
      <c r="O97" s="53" t="s">
        <v>22</v>
      </c>
      <c r="R97" s="38">
        <f t="shared" si="1"/>
        <v>1121.299450083415</v>
      </c>
    </row>
    <row r="98" spans="1:18" ht="12" customHeight="1">
      <c r="A98" s="54">
        <v>40450</v>
      </c>
      <c r="B98" s="52" t="s">
        <v>22</v>
      </c>
      <c r="C98" s="52">
        <v>33</v>
      </c>
      <c r="D98" s="52">
        <v>101.2</v>
      </c>
      <c r="E98" s="52">
        <v>57.2</v>
      </c>
      <c r="F98" s="52">
        <v>389</v>
      </c>
      <c r="G98" s="52">
        <v>110.6</v>
      </c>
      <c r="H98" s="52" t="s">
        <v>22</v>
      </c>
      <c r="I98" s="52" t="s">
        <v>22</v>
      </c>
      <c r="J98" s="52" t="s">
        <v>22</v>
      </c>
      <c r="K98" s="52">
        <v>2.7</v>
      </c>
      <c r="L98" s="52">
        <v>0</v>
      </c>
      <c r="M98" s="52">
        <v>67.4</v>
      </c>
      <c r="N98" s="52">
        <v>761.1</v>
      </c>
      <c r="O98" s="53">
        <v>87</v>
      </c>
      <c r="R98" s="38">
        <f t="shared" si="1"/>
        <v>1121.299450083415</v>
      </c>
    </row>
    <row r="99" spans="1:18" ht="12" customHeight="1">
      <c r="A99" s="54">
        <v>40815</v>
      </c>
      <c r="B99" s="52">
        <v>118</v>
      </c>
      <c r="C99" s="52">
        <v>106.7</v>
      </c>
      <c r="D99" s="52">
        <v>160.4</v>
      </c>
      <c r="E99" s="52">
        <v>154.9</v>
      </c>
      <c r="F99" s="52">
        <v>170.9</v>
      </c>
      <c r="G99" s="52">
        <v>178.7</v>
      </c>
      <c r="H99" s="52">
        <v>49.5</v>
      </c>
      <c r="I99" s="52">
        <v>9.3</v>
      </c>
      <c r="J99" s="52">
        <v>0</v>
      </c>
      <c r="K99" s="52">
        <v>6</v>
      </c>
      <c r="L99" s="52">
        <v>0</v>
      </c>
      <c r="M99" s="52">
        <v>22.4</v>
      </c>
      <c r="N99" s="52">
        <v>976.7999999999998</v>
      </c>
      <c r="O99" s="53">
        <v>85</v>
      </c>
      <c r="R99" s="38">
        <f t="shared" si="1"/>
        <v>1121.299450083415</v>
      </c>
    </row>
    <row r="100" spans="1:18" ht="12" customHeight="1">
      <c r="A100" s="54">
        <v>41181</v>
      </c>
      <c r="B100" s="52">
        <v>35.9</v>
      </c>
      <c r="C100" s="52">
        <v>204.39999999999998</v>
      </c>
      <c r="D100" s="52">
        <v>50.9</v>
      </c>
      <c r="E100" s="52">
        <v>62.6</v>
      </c>
      <c r="F100" s="52">
        <v>698.4000000000001</v>
      </c>
      <c r="G100" s="52">
        <v>722.4000000000002</v>
      </c>
      <c r="H100" s="52">
        <v>201.79999999999995</v>
      </c>
      <c r="I100" s="52">
        <v>238.79999999999995</v>
      </c>
      <c r="J100" s="52">
        <v>46</v>
      </c>
      <c r="K100" s="52">
        <v>45.800000000000004</v>
      </c>
      <c r="L100" s="52">
        <v>72.8</v>
      </c>
      <c r="M100" s="52">
        <v>98.30000000000001</v>
      </c>
      <c r="N100" s="52">
        <v>2478.100000000001</v>
      </c>
      <c r="O100" s="53">
        <v>90</v>
      </c>
      <c r="R100" s="38">
        <f t="shared" si="1"/>
        <v>1121.299450083415</v>
      </c>
    </row>
    <row r="101" spans="1:18" ht="12" customHeight="1">
      <c r="A101" s="54">
        <v>41546</v>
      </c>
      <c r="B101" s="52">
        <v>75.8</v>
      </c>
      <c r="C101" s="52">
        <v>288.6</v>
      </c>
      <c r="D101" s="52">
        <v>247.99999999999997</v>
      </c>
      <c r="E101" s="52">
        <v>847.0000000000002</v>
      </c>
      <c r="F101" s="52">
        <v>671.2000000000003</v>
      </c>
      <c r="G101" s="52">
        <v>511.7</v>
      </c>
      <c r="H101" s="52">
        <v>261.7</v>
      </c>
      <c r="I101" s="52">
        <v>92.2</v>
      </c>
      <c r="J101" s="52">
        <v>0</v>
      </c>
      <c r="K101" s="52">
        <v>0</v>
      </c>
      <c r="L101" s="52">
        <v>0</v>
      </c>
      <c r="M101" s="52">
        <v>37.2</v>
      </c>
      <c r="N101" s="52">
        <v>3033.3999999999996</v>
      </c>
      <c r="O101" s="53">
        <v>83</v>
      </c>
      <c r="R101" s="38">
        <f t="shared" si="1"/>
        <v>1121.299450083415</v>
      </c>
    </row>
    <row r="102" spans="1:18" ht="12" customHeight="1">
      <c r="A102" s="54">
        <v>41911</v>
      </c>
      <c r="B102" s="52">
        <v>134.4</v>
      </c>
      <c r="C102" s="52">
        <v>409.1</v>
      </c>
      <c r="D102" s="52">
        <v>246.89999999999998</v>
      </c>
      <c r="E102" s="52">
        <v>439.90000000000003</v>
      </c>
      <c r="F102" s="52">
        <v>588.1000000000001</v>
      </c>
      <c r="G102" s="52">
        <v>429.5999999999999</v>
      </c>
      <c r="H102" s="52">
        <v>99.8</v>
      </c>
      <c r="I102" s="52">
        <v>109.9</v>
      </c>
      <c r="J102" s="52">
        <v>0</v>
      </c>
      <c r="K102" s="52">
        <v>44.4</v>
      </c>
      <c r="L102" s="52">
        <v>0</v>
      </c>
      <c r="M102" s="52">
        <v>68.6</v>
      </c>
      <c r="N102" s="52">
        <v>2570.7000000000003</v>
      </c>
      <c r="O102" s="53">
        <v>74</v>
      </c>
      <c r="R102" s="38">
        <f t="shared" si="1"/>
        <v>1121.299450083415</v>
      </c>
    </row>
    <row r="103" spans="1:18" ht="12" customHeight="1">
      <c r="A103" s="54">
        <v>42276</v>
      </c>
      <c r="B103" s="52">
        <v>221.2</v>
      </c>
      <c r="C103" s="52">
        <v>218</v>
      </c>
      <c r="D103" s="52">
        <v>27.7</v>
      </c>
      <c r="E103" s="52">
        <v>132.2</v>
      </c>
      <c r="F103" s="52">
        <v>68.7</v>
      </c>
      <c r="G103" s="52">
        <v>46.6</v>
      </c>
      <c r="H103" s="52">
        <v>26.8</v>
      </c>
      <c r="I103" s="52">
        <v>56</v>
      </c>
      <c r="J103" s="52">
        <v>0</v>
      </c>
      <c r="K103" s="52">
        <v>47.4</v>
      </c>
      <c r="L103" s="52">
        <v>7.6</v>
      </c>
      <c r="M103" s="52">
        <v>0</v>
      </c>
      <c r="N103" s="52">
        <v>852.2</v>
      </c>
      <c r="O103" s="53">
        <v>71</v>
      </c>
      <c r="R103" s="38">
        <f t="shared" si="1"/>
        <v>1121.299450083415</v>
      </c>
    </row>
    <row r="104" spans="1:18" ht="12" customHeight="1">
      <c r="A104" s="54">
        <v>42642</v>
      </c>
      <c r="B104" s="52">
        <v>25</v>
      </c>
      <c r="C104" s="52">
        <v>124.5</v>
      </c>
      <c r="D104" s="52">
        <v>64.8</v>
      </c>
      <c r="E104" s="52">
        <v>131.1</v>
      </c>
      <c r="F104" s="52">
        <v>143.3</v>
      </c>
      <c r="G104" s="52">
        <v>150.1</v>
      </c>
      <c r="H104" s="52">
        <v>150.1</v>
      </c>
      <c r="I104" s="52">
        <v>91</v>
      </c>
      <c r="J104" s="52">
        <v>2.9</v>
      </c>
      <c r="K104" s="52">
        <v>40</v>
      </c>
      <c r="L104" s="52">
        <v>0</v>
      </c>
      <c r="M104" s="52">
        <v>0</v>
      </c>
      <c r="N104" s="52">
        <v>922.8</v>
      </c>
      <c r="O104" s="53">
        <v>103</v>
      </c>
      <c r="R104" s="38">
        <f t="shared" si="1"/>
        <v>1121.299450083415</v>
      </c>
    </row>
    <row r="105" spans="1:18" ht="12" customHeight="1">
      <c r="A105" s="69">
        <v>2560</v>
      </c>
      <c r="B105" s="40">
        <v>30</v>
      </c>
      <c r="C105" s="40">
        <v>149</v>
      </c>
      <c r="D105" s="40">
        <v>51</v>
      </c>
      <c r="E105" s="40">
        <v>127.6</v>
      </c>
      <c r="F105" s="40">
        <v>88.5</v>
      </c>
      <c r="G105" s="40">
        <v>106</v>
      </c>
      <c r="H105" s="40">
        <v>175</v>
      </c>
      <c r="I105" s="40">
        <v>10</v>
      </c>
      <c r="J105" s="40">
        <v>24</v>
      </c>
      <c r="K105" s="40">
        <v>7</v>
      </c>
      <c r="L105" s="40">
        <v>2</v>
      </c>
      <c r="M105" s="40">
        <v>7</v>
      </c>
      <c r="N105" s="40">
        <v>777.1</v>
      </c>
      <c r="O105" s="33">
        <v>100</v>
      </c>
      <c r="R105" s="38">
        <f t="shared" si="1"/>
        <v>1121.299450083415</v>
      </c>
    </row>
    <row r="106" spans="1:18" ht="12" customHeight="1">
      <c r="A106" s="66">
        <v>2561</v>
      </c>
      <c r="B106" s="40">
        <v>111</v>
      </c>
      <c r="C106" s="40">
        <v>238.4</v>
      </c>
      <c r="D106" s="40">
        <v>97</v>
      </c>
      <c r="E106" s="40">
        <v>128.6</v>
      </c>
      <c r="F106" s="40">
        <v>370</v>
      </c>
      <c r="G106" s="40">
        <v>341.6</v>
      </c>
      <c r="H106" s="40">
        <v>433</v>
      </c>
      <c r="I106" s="40">
        <v>161</v>
      </c>
      <c r="J106" s="40">
        <v>82.4</v>
      </c>
      <c r="K106" s="40">
        <v>49.8</v>
      </c>
      <c r="L106" s="40">
        <v>0</v>
      </c>
      <c r="M106" s="40">
        <v>0</v>
      </c>
      <c r="N106" s="40">
        <f>SUM(B106:M106)</f>
        <v>2012.8</v>
      </c>
      <c r="O106" s="33">
        <f>ตารางปริมาณน้ำฝนรายปี!O92</f>
        <v>100</v>
      </c>
      <c r="R106" s="38">
        <f t="shared" si="1"/>
        <v>1121.299450083415</v>
      </c>
    </row>
    <row r="107" spans="1:18" ht="12" customHeight="1">
      <c r="A107" s="70">
        <v>2562</v>
      </c>
      <c r="B107" s="52">
        <v>8.2</v>
      </c>
      <c r="C107" s="52">
        <v>99.2</v>
      </c>
      <c r="D107" s="52">
        <v>1</v>
      </c>
      <c r="E107" s="52">
        <v>121.2</v>
      </c>
      <c r="F107" s="52">
        <v>362.6</v>
      </c>
      <c r="G107" s="52">
        <v>132.8</v>
      </c>
      <c r="H107" s="52">
        <v>52.6</v>
      </c>
      <c r="I107" s="52">
        <v>15</v>
      </c>
      <c r="J107" s="52">
        <v>11.8</v>
      </c>
      <c r="K107" s="52">
        <v>0</v>
      </c>
      <c r="L107" s="52">
        <v>0</v>
      </c>
      <c r="M107" s="52">
        <v>0</v>
      </c>
      <c r="N107" s="52">
        <f>SUM(B107:M107)</f>
        <v>804.4</v>
      </c>
      <c r="O107" s="53">
        <f>ตารางปริมาณน้ำฝนรายปี!O93</f>
        <v>88</v>
      </c>
      <c r="R107" s="38">
        <f t="shared" si="1"/>
        <v>1121.299450083415</v>
      </c>
    </row>
    <row r="108" spans="1:18" ht="12" customHeight="1">
      <c r="A108" s="69">
        <v>2563</v>
      </c>
      <c r="B108" s="40">
        <v>72</v>
      </c>
      <c r="C108" s="40">
        <v>168</v>
      </c>
      <c r="D108" s="40">
        <v>110.8</v>
      </c>
      <c r="E108" s="40">
        <v>156.3</v>
      </c>
      <c r="F108" s="40">
        <v>245.7</v>
      </c>
      <c r="G108" s="40">
        <v>94.6</v>
      </c>
      <c r="H108" s="40">
        <v>62.6</v>
      </c>
      <c r="I108" s="40">
        <v>17.6</v>
      </c>
      <c r="J108" s="40">
        <v>0</v>
      </c>
      <c r="K108" s="40">
        <v>8.8</v>
      </c>
      <c r="L108" s="40">
        <v>26</v>
      </c>
      <c r="M108" s="40">
        <v>0</v>
      </c>
      <c r="N108" s="40">
        <f>SUM(B108:M108)</f>
        <v>962.4</v>
      </c>
      <c r="O108" s="33">
        <f>ตารางปริมาณน้ำฝนรายปี!O94</f>
        <v>124</v>
      </c>
      <c r="R108" s="38">
        <f t="shared" si="1"/>
        <v>1121.299450083415</v>
      </c>
    </row>
    <row r="109" spans="1:18" ht="12" customHeight="1">
      <c r="A109" s="66">
        <v>2564</v>
      </c>
      <c r="B109" s="40">
        <v>46.8</v>
      </c>
      <c r="C109" s="40">
        <v>0.6000000000000001</v>
      </c>
      <c r="D109" s="40">
        <v>101.5</v>
      </c>
      <c r="E109" s="40">
        <v>194.9</v>
      </c>
      <c r="F109" s="40">
        <v>118.50000000000001</v>
      </c>
      <c r="G109" s="40">
        <v>170.5</v>
      </c>
      <c r="H109" s="40">
        <v>126.5</v>
      </c>
      <c r="I109" s="40">
        <v>88</v>
      </c>
      <c r="J109" s="40">
        <v>0</v>
      </c>
      <c r="K109" s="40">
        <v>64.5</v>
      </c>
      <c r="L109" s="40">
        <v>98.2</v>
      </c>
      <c r="M109" s="40">
        <v>110.3</v>
      </c>
      <c r="N109" s="40">
        <v>1120.3</v>
      </c>
      <c r="O109" s="33">
        <v>115</v>
      </c>
      <c r="R109" s="38">
        <f t="shared" si="1"/>
        <v>1121.299450083415</v>
      </c>
    </row>
    <row r="110" spans="1:18" ht="12" customHeight="1">
      <c r="A110" s="65">
        <v>2565</v>
      </c>
      <c r="B110" s="40">
        <v>138.5</v>
      </c>
      <c r="C110" s="40">
        <v>321.20000000000005</v>
      </c>
      <c r="D110" s="40">
        <v>324.70000000000005</v>
      </c>
      <c r="E110" s="40">
        <v>227.9</v>
      </c>
      <c r="F110" s="40">
        <v>180.49999999999997</v>
      </c>
      <c r="G110" s="40">
        <v>224.99999999999997</v>
      </c>
      <c r="H110" s="40">
        <v>58.199999999999996</v>
      </c>
      <c r="I110" s="40">
        <v>53.3</v>
      </c>
      <c r="J110" s="40">
        <v>0.6</v>
      </c>
      <c r="K110" s="40">
        <v>0</v>
      </c>
      <c r="L110" s="40">
        <v>7.7</v>
      </c>
      <c r="M110" s="40">
        <v>5.6</v>
      </c>
      <c r="N110" s="40">
        <v>1543.1999999999998</v>
      </c>
      <c r="O110" s="33">
        <v>134</v>
      </c>
      <c r="R110" s="38">
        <f t="shared" si="1"/>
        <v>1121.299450083415</v>
      </c>
    </row>
    <row r="111" spans="1:18" ht="12" customHeight="1">
      <c r="A111" s="79">
        <v>2566</v>
      </c>
      <c r="B111" s="80">
        <v>66.2</v>
      </c>
      <c r="C111" s="80">
        <v>94.5</v>
      </c>
      <c r="D111" s="80">
        <v>100.80000000000003</v>
      </c>
      <c r="E111" s="80">
        <v>49.7</v>
      </c>
      <c r="F111" s="80">
        <v>170.59999999999997</v>
      </c>
      <c r="G111" s="80">
        <v>281.4</v>
      </c>
      <c r="H111" s="80">
        <v>219.60000000000002</v>
      </c>
      <c r="I111" s="80">
        <v>14.4</v>
      </c>
      <c r="J111" s="80">
        <v>0.2</v>
      </c>
      <c r="K111" s="80">
        <v>17.4</v>
      </c>
      <c r="L111" s="80">
        <v>0</v>
      </c>
      <c r="M111" s="80">
        <v>15.399999999999999</v>
      </c>
      <c r="N111" s="80">
        <v>1030.2</v>
      </c>
      <c r="O111" s="81">
        <v>130</v>
      </c>
      <c r="R111" s="38">
        <f t="shared" si="1"/>
        <v>1121.299450083415</v>
      </c>
    </row>
    <row r="112" spans="1:18" ht="12" customHeight="1">
      <c r="A112" s="65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33"/>
      <c r="R112" s="38"/>
    </row>
    <row r="113" spans="1:18" ht="12" customHeight="1">
      <c r="A113" s="65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33"/>
      <c r="R113" s="38"/>
    </row>
    <row r="114" spans="1:18" ht="12" customHeight="1">
      <c r="A114" s="65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33"/>
      <c r="R114" s="38"/>
    </row>
    <row r="115" spans="1:18" ht="12" customHeight="1">
      <c r="A115" s="65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33"/>
      <c r="R115" s="38"/>
    </row>
    <row r="116" spans="1:18" ht="12" customHeight="1">
      <c r="A116" s="65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33"/>
      <c r="R116" s="38"/>
    </row>
    <row r="117" spans="1:18" ht="12" customHeight="1">
      <c r="A117" s="65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33"/>
      <c r="R117" s="38"/>
    </row>
    <row r="118" spans="1:18" ht="12" customHeight="1">
      <c r="A118" s="65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33"/>
      <c r="R118" s="38"/>
    </row>
    <row r="119" spans="1:18" ht="12" customHeight="1">
      <c r="A119" s="65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33"/>
      <c r="R119" s="38"/>
    </row>
    <row r="120" spans="1:15" ht="15" customHeight="1">
      <c r="A120" s="34" t="s">
        <v>17</v>
      </c>
      <c r="B120" s="35">
        <v>234.2</v>
      </c>
      <c r="C120" s="35">
        <v>409.1</v>
      </c>
      <c r="D120" s="35">
        <v>357.8</v>
      </c>
      <c r="E120" s="35">
        <v>847.0000000000002</v>
      </c>
      <c r="F120" s="35">
        <v>698.4000000000001</v>
      </c>
      <c r="G120" s="35">
        <v>722.4000000000002</v>
      </c>
      <c r="H120" s="35">
        <v>433</v>
      </c>
      <c r="I120" s="35">
        <v>238.79999999999995</v>
      </c>
      <c r="J120" s="35">
        <v>82.4</v>
      </c>
      <c r="K120" s="35">
        <v>117.3</v>
      </c>
      <c r="L120" s="35">
        <v>98.2</v>
      </c>
      <c r="M120" s="35">
        <v>111.9</v>
      </c>
      <c r="N120" s="35">
        <v>3033.3999999999996</v>
      </c>
      <c r="O120" s="39">
        <v>135</v>
      </c>
    </row>
    <row r="121" spans="1:15" ht="15" customHeight="1">
      <c r="A121" s="34" t="s">
        <v>18</v>
      </c>
      <c r="B121" s="35">
        <v>59.32804878048779</v>
      </c>
      <c r="C121" s="35">
        <v>140.90714285714287</v>
      </c>
      <c r="D121" s="35">
        <v>120.41785714285714</v>
      </c>
      <c r="E121" s="35">
        <v>172.8137931034483</v>
      </c>
      <c r="F121" s="35">
        <v>225.79418604651153</v>
      </c>
      <c r="G121" s="35">
        <v>219.96829268292686</v>
      </c>
      <c r="H121" s="35">
        <v>104.33157894736843</v>
      </c>
      <c r="I121" s="35">
        <v>37.915662650602414</v>
      </c>
      <c r="J121" s="35">
        <v>10.129411764705882</v>
      </c>
      <c r="K121" s="35">
        <v>9.49411764705882</v>
      </c>
      <c r="L121" s="35">
        <v>8.74418604651163</v>
      </c>
      <c r="M121" s="35">
        <v>11.455172413793104</v>
      </c>
      <c r="N121" s="35">
        <v>1121.299450083415</v>
      </c>
      <c r="O121" s="39">
        <v>69.63291139240506</v>
      </c>
    </row>
    <row r="122" spans="1:15" ht="15" customHeight="1">
      <c r="A122" s="36" t="s">
        <v>19</v>
      </c>
      <c r="B122" s="37">
        <v>0</v>
      </c>
      <c r="C122" s="37">
        <v>0.3</v>
      </c>
      <c r="D122" s="37">
        <v>1</v>
      </c>
      <c r="E122" s="37">
        <v>14.9</v>
      </c>
      <c r="F122" s="37">
        <v>1.3</v>
      </c>
      <c r="G122" s="37">
        <v>38.2</v>
      </c>
      <c r="H122" s="37">
        <v>3.9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401</v>
      </c>
      <c r="O122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2024-05-07T08:13:26Z</dcterms:modified>
  <cp:category/>
  <cp:version/>
  <cp:contentType/>
  <cp:contentStatus/>
</cp:coreProperties>
</file>