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<sst xmlns="http://schemas.openxmlformats.org/spreadsheetml/2006/main" count="56" uniqueCount="25">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</sst>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05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234"/>
          <c:w val="0.848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ตารางปริมาณน้ำฝนรายปี!$A$4:$A$28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ตารางปริมาณน้ำฝนรายปี!$N$4:$N$28</c:f>
              <c:numCache>
                <c:ptCount val="25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  <c:pt idx="24">
                  <c:v>1083.8999999999999</c:v>
                </c:pt>
              </c:numCache>
            </c:numRef>
          </c:val>
        </c:ser>
        <c:axId val="3461797"/>
        <c:axId val="31156174"/>
      </c:barChart>
      <c:lineChart>
        <c:grouping val="standard"/>
        <c:varyColors val="0"/>
        <c:ser>
          <c:idx val="1"/>
          <c:order val="1"/>
          <c:tx>
            <c:v>ปริมาณฝนเฉลี่ย 1,581.0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ตารางปริมาณน้ำฝนรายปี!$P$4:$P$28</c:f>
              <c:numCache>
                <c:ptCount val="25"/>
                <c:pt idx="0">
                  <c:v>1580.9560000000001</c:v>
                </c:pt>
                <c:pt idx="1">
                  <c:v>1580.9560000000001</c:v>
                </c:pt>
                <c:pt idx="2">
                  <c:v>1580.9560000000001</c:v>
                </c:pt>
                <c:pt idx="3">
                  <c:v>1580.9560000000001</c:v>
                </c:pt>
                <c:pt idx="4">
                  <c:v>1580.9560000000001</c:v>
                </c:pt>
                <c:pt idx="5">
                  <c:v>1580.9560000000001</c:v>
                </c:pt>
                <c:pt idx="6">
                  <c:v>1580.9560000000001</c:v>
                </c:pt>
                <c:pt idx="7">
                  <c:v>1580.9560000000001</c:v>
                </c:pt>
                <c:pt idx="8">
                  <c:v>1580.9560000000001</c:v>
                </c:pt>
                <c:pt idx="9">
                  <c:v>1580.9560000000001</c:v>
                </c:pt>
                <c:pt idx="10">
                  <c:v>1580.9560000000001</c:v>
                </c:pt>
                <c:pt idx="11">
                  <c:v>1580.9560000000001</c:v>
                </c:pt>
                <c:pt idx="12">
                  <c:v>1580.9560000000001</c:v>
                </c:pt>
                <c:pt idx="13">
                  <c:v>1580.9560000000001</c:v>
                </c:pt>
                <c:pt idx="14">
                  <c:v>1580.9560000000001</c:v>
                </c:pt>
                <c:pt idx="15">
                  <c:v>1580.9560000000001</c:v>
                </c:pt>
                <c:pt idx="16">
                  <c:v>1580.9560000000001</c:v>
                </c:pt>
                <c:pt idx="17">
                  <c:v>1580.9560000000001</c:v>
                </c:pt>
                <c:pt idx="18">
                  <c:v>1580.9560000000001</c:v>
                </c:pt>
                <c:pt idx="19">
                  <c:v>1580.9560000000001</c:v>
                </c:pt>
                <c:pt idx="20">
                  <c:v>1580.9560000000001</c:v>
                </c:pt>
                <c:pt idx="21">
                  <c:v>1580.9560000000001</c:v>
                </c:pt>
                <c:pt idx="22">
                  <c:v>1580.9560000000001</c:v>
                </c:pt>
                <c:pt idx="23">
                  <c:v>1580.9560000000001</c:v>
                </c:pt>
                <c:pt idx="24">
                  <c:v>1580.9560000000001</c:v>
                </c:pt>
              </c:numCache>
            </c:numRef>
          </c:val>
          <c:smooth val="0"/>
        </c:ser>
        <c:axId val="3461797"/>
        <c:axId val="31156174"/>
      </c:lineChart>
      <c:catAx>
        <c:axId val="346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617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075"/>
          <c:y val="0.43075"/>
          <c:w val="0.396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1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/>
            </c:numRef>
          </c:val>
          <c:smooth val="0"/>
        </c:ser>
        <c:ser>
          <c:idx val="4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/>
            </c:numRef>
          </c:val>
          <c:smooth val="0"/>
        </c:ser>
        <c:ser>
          <c:idx val="10"/>
          <c:order val="14"/>
          <c:tx>
            <c:v>เฉลี่ย2542-2563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สันทรายหลวง!$B$40:$M$40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สันทรายหลวง!$B$41:$M$41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สันทรายหลวง!$B$42:$M$42</c:f>
              <c:numCache/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19701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715"/>
          <c:w val="0.1615"/>
          <c:h val="0.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9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4" t="s">
        <v>23</v>
      </c>
      <c r="Q3" s="75"/>
      <c r="S3" s="43"/>
      <c r="T3" s="43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1580.9560000000001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1580.9560000000001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1580.9560000000001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1580.9560000000001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1580.9560000000001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1580.9560000000001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1580.9560000000001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1580.9560000000001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1580.9560000000001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1580.9560000000001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1580.9560000000001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1580.9560000000001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1580.9560000000001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1580.9560000000001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1580.9560000000001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1580.9560000000001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6">SUM(B20:M20)</f>
        <v>1143.5</v>
      </c>
      <c r="O20" s="28">
        <v>105</v>
      </c>
      <c r="P20" s="29">
        <f t="shared" si="0"/>
        <v>1580.9560000000001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 aca="true" t="shared" si="2" ref="O21:O26">N63</f>
        <v>120</v>
      </c>
      <c r="P21" s="29">
        <f t="shared" si="0"/>
        <v>1580.9560000000001</v>
      </c>
      <c r="R21" s="43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 t="shared" si="2"/>
        <v>133</v>
      </c>
      <c r="P22" s="29">
        <f t="shared" si="0"/>
        <v>1580.9560000000001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 t="shared" si="2"/>
        <v>147</v>
      </c>
      <c r="P23" s="29">
        <f t="shared" si="0"/>
        <v>1580.9560000000001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 t="shared" si="2"/>
        <v>84</v>
      </c>
      <c r="P24" s="29">
        <f t="shared" si="0"/>
        <v>1580.9560000000001</v>
      </c>
      <c r="S24" s="29"/>
    </row>
    <row r="25" spans="1:19" s="2" customFormat="1" ht="15.75" customHeight="1">
      <c r="A25" s="16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26">
        <f t="shared" si="1"/>
        <v>1287.3</v>
      </c>
      <c r="O25" s="28">
        <f t="shared" si="2"/>
        <v>115</v>
      </c>
      <c r="P25" s="29">
        <f t="shared" si="0"/>
        <v>1580.9560000000001</v>
      </c>
      <c r="S25" s="29"/>
    </row>
    <row r="26" spans="1:19" s="2" customFormat="1" ht="15.75" customHeight="1">
      <c r="A26" s="61">
        <v>2564</v>
      </c>
      <c r="B26" s="62">
        <v>97.29999999999998</v>
      </c>
      <c r="C26" s="62">
        <v>108.80000000000001</v>
      </c>
      <c r="D26" s="62">
        <v>280.90000000000003</v>
      </c>
      <c r="E26" s="62">
        <v>238.70000000000002</v>
      </c>
      <c r="F26" s="62">
        <v>362.2</v>
      </c>
      <c r="G26" s="62">
        <v>267.1</v>
      </c>
      <c r="H26" s="62">
        <v>196.3</v>
      </c>
      <c r="I26" s="62">
        <v>145.6</v>
      </c>
      <c r="J26" s="62">
        <v>0</v>
      </c>
      <c r="K26" s="62">
        <v>63</v>
      </c>
      <c r="L26" s="62">
        <v>37.9</v>
      </c>
      <c r="M26" s="62">
        <v>40.5</v>
      </c>
      <c r="N26" s="63">
        <f t="shared" si="1"/>
        <v>1838.3</v>
      </c>
      <c r="O26" s="64">
        <f t="shared" si="2"/>
        <v>145</v>
      </c>
      <c r="P26" s="29">
        <f t="shared" si="0"/>
        <v>1580.9560000000001</v>
      </c>
      <c r="S26" s="29"/>
    </row>
    <row r="27" spans="1:19" s="2" customFormat="1" ht="15.75" customHeight="1">
      <c r="A27" s="16">
        <v>2565</v>
      </c>
      <c r="B27" s="18">
        <v>155.20000000000002</v>
      </c>
      <c r="C27" s="18">
        <v>206.1</v>
      </c>
      <c r="D27" s="18">
        <v>204</v>
      </c>
      <c r="E27" s="18">
        <v>458.09999999999997</v>
      </c>
      <c r="F27" s="18">
        <v>328.5</v>
      </c>
      <c r="G27" s="18">
        <v>308.1</v>
      </c>
      <c r="H27" s="18">
        <v>106.1</v>
      </c>
      <c r="I27" s="18">
        <v>1.1</v>
      </c>
      <c r="J27" s="18">
        <v>0.2</v>
      </c>
      <c r="K27" s="18">
        <v>0</v>
      </c>
      <c r="L27" s="18">
        <v>2</v>
      </c>
      <c r="M27" s="18">
        <v>16.4</v>
      </c>
      <c r="N27" s="26">
        <f>SUM(B27:M27)</f>
        <v>1785.8</v>
      </c>
      <c r="O27" s="28">
        <f>N69</f>
        <v>119</v>
      </c>
      <c r="P27" s="29">
        <f t="shared" si="0"/>
        <v>1580.9560000000001</v>
      </c>
      <c r="S27" s="29"/>
    </row>
    <row r="28" spans="1:19" s="2" customFormat="1" ht="15.75" customHeight="1">
      <c r="A28" s="65">
        <v>2566</v>
      </c>
      <c r="B28" s="66">
        <v>22.3</v>
      </c>
      <c r="C28" s="66">
        <v>92.7</v>
      </c>
      <c r="D28" s="66">
        <v>92.60000000000002</v>
      </c>
      <c r="E28" s="66">
        <v>165.1</v>
      </c>
      <c r="F28" s="66">
        <v>236.49999999999997</v>
      </c>
      <c r="G28" s="66">
        <v>330.49999999999994</v>
      </c>
      <c r="H28" s="66">
        <v>121.1</v>
      </c>
      <c r="I28" s="66">
        <v>2.6</v>
      </c>
      <c r="J28" s="66">
        <v>12.8</v>
      </c>
      <c r="K28" s="66">
        <v>0</v>
      </c>
      <c r="L28" s="66">
        <v>0</v>
      </c>
      <c r="M28" s="66">
        <v>7.7</v>
      </c>
      <c r="N28" s="67">
        <f>SUM(B28:M28)</f>
        <v>1083.8999999999999</v>
      </c>
      <c r="O28" s="68">
        <f>N70</f>
        <v>113</v>
      </c>
      <c r="P28" s="29">
        <f t="shared" si="0"/>
        <v>1580.9560000000001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1580.9560000000001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1580.9560000000001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1580.9560000000001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1580.9560000000001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1580.9560000000001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1580.9560000000001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1580.9560000000001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1580.9560000000001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1580.9560000000001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1580.9560000000001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1580.9560000000001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1580.9560000000001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1580.9560000000001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1580.9560000000001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1580.9560000000001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1580.9560000000001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1580.9560000000001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1580.9560000000001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1580.9560000000001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1580.9560000000001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1580.9560000000001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1580.9560000000001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1580.9560000000001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1580.9560000000001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1580.9560000000001</v>
      </c>
      <c r="S53" s="29"/>
    </row>
    <row r="54" spans="1:15" s="2" customFormat="1" ht="15.75" customHeight="1">
      <c r="A54" s="20" t="s">
        <v>17</v>
      </c>
      <c r="B54" s="23">
        <f>MAX(B4:B28)</f>
        <v>155.20000000000002</v>
      </c>
      <c r="C54" s="23">
        <f aca="true" t="shared" si="3" ref="C54:M54">MAX(C4:C28)</f>
        <v>482.5</v>
      </c>
      <c r="D54" s="23">
        <f t="shared" si="3"/>
        <v>286</v>
      </c>
      <c r="E54" s="23">
        <f t="shared" si="3"/>
        <v>535.7</v>
      </c>
      <c r="F54" s="23">
        <f t="shared" si="3"/>
        <v>530.0999999999999</v>
      </c>
      <c r="G54" s="23">
        <f t="shared" si="3"/>
        <v>513.3</v>
      </c>
      <c r="H54" s="23">
        <f t="shared" si="3"/>
        <v>276.5</v>
      </c>
      <c r="I54" s="23">
        <f t="shared" si="3"/>
        <v>205.5</v>
      </c>
      <c r="J54" s="23">
        <f t="shared" si="3"/>
        <v>97.39999999999999</v>
      </c>
      <c r="K54" s="23">
        <f t="shared" si="3"/>
        <v>81.8</v>
      </c>
      <c r="L54" s="23">
        <f t="shared" si="3"/>
        <v>77.3</v>
      </c>
      <c r="M54" s="23">
        <f t="shared" si="3"/>
        <v>154.60000000000002</v>
      </c>
      <c r="N54" s="23">
        <f>MAX(N4:N28)</f>
        <v>2037.6000000000001</v>
      </c>
      <c r="O54" s="54">
        <f>MAX(O4:O28)</f>
        <v>147</v>
      </c>
    </row>
    <row r="55" spans="1:15" s="2" customFormat="1" ht="15.75" customHeight="1">
      <c r="A55" s="21" t="s">
        <v>18</v>
      </c>
      <c r="B55" s="24">
        <f>AVERAGE(B4:B28)</f>
        <v>81.512</v>
      </c>
      <c r="C55" s="24">
        <f aca="true" t="shared" si="4" ref="C55:M55">AVERAGE(C4:C28)</f>
        <v>211.88400000000001</v>
      </c>
      <c r="D55" s="24">
        <f t="shared" si="4"/>
        <v>169.49200000000005</v>
      </c>
      <c r="E55" s="24">
        <f t="shared" si="4"/>
        <v>276.68799999999993</v>
      </c>
      <c r="F55" s="24">
        <f t="shared" si="4"/>
        <v>316.496</v>
      </c>
      <c r="G55" s="24">
        <f t="shared" si="4"/>
        <v>279.93199999999996</v>
      </c>
      <c r="H55" s="24">
        <f t="shared" si="4"/>
        <v>113.91599999999998</v>
      </c>
      <c r="I55" s="24">
        <f t="shared" si="4"/>
        <v>44.31199999999999</v>
      </c>
      <c r="J55" s="24">
        <f t="shared" si="4"/>
        <v>15.14</v>
      </c>
      <c r="K55" s="24">
        <f t="shared" si="4"/>
        <v>19.636000000000003</v>
      </c>
      <c r="L55" s="24">
        <f t="shared" si="4"/>
        <v>14.403999999999996</v>
      </c>
      <c r="M55" s="24">
        <f>AVERAGE(M4:M28)</f>
        <v>37.544000000000004</v>
      </c>
      <c r="N55" s="24">
        <f>SUM(B55:M55)</f>
        <v>1580.9560000000001</v>
      </c>
      <c r="O55" s="55">
        <f>AVERAGE(O4:O27)</f>
        <v>121.04166666666667</v>
      </c>
    </row>
    <row r="56" spans="1:15" s="2" customFormat="1" ht="15.75" customHeight="1">
      <c r="A56" s="22" t="s">
        <v>19</v>
      </c>
      <c r="B56" s="25">
        <f>MIN(B4:B28)</f>
        <v>4.5</v>
      </c>
      <c r="C56" s="25">
        <f aca="true" t="shared" si="5" ref="C56:L56">MIN(C4:C28)</f>
        <v>77.7</v>
      </c>
      <c r="D56" s="25">
        <f t="shared" si="5"/>
        <v>43.8</v>
      </c>
      <c r="E56" s="25">
        <f t="shared" si="5"/>
        <v>132.9</v>
      </c>
      <c r="F56" s="25">
        <f t="shared" si="5"/>
        <v>164.9</v>
      </c>
      <c r="G56" s="25">
        <f t="shared" si="5"/>
        <v>58.4</v>
      </c>
      <c r="H56" s="25">
        <f t="shared" si="5"/>
        <v>14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>MIN(M4:M28)</f>
        <v>0</v>
      </c>
      <c r="N56" s="25">
        <f>MIN(N4:N28)</f>
        <v>804.1999999999999</v>
      </c>
      <c r="O56" s="56">
        <f>MIN(O4:O28)</f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76" t="s">
        <v>21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7.25" customHeight="1">
      <c r="A62" s="45" t="s">
        <v>22</v>
      </c>
      <c r="B62" s="44" t="s">
        <v>3</v>
      </c>
      <c r="C62" s="44" t="s">
        <v>4</v>
      </c>
      <c r="D62" s="44" t="s">
        <v>5</v>
      </c>
      <c r="E62" s="44" t="s">
        <v>6</v>
      </c>
      <c r="F62" s="44" t="s">
        <v>7</v>
      </c>
      <c r="G62" s="44" t="s">
        <v>8</v>
      </c>
      <c r="H62" s="44" t="s">
        <v>9</v>
      </c>
      <c r="I62" s="44" t="s">
        <v>10</v>
      </c>
      <c r="J62" s="44" t="s">
        <v>11</v>
      </c>
      <c r="K62" s="44" t="s">
        <v>12</v>
      </c>
      <c r="L62" s="44" t="s">
        <v>13</v>
      </c>
      <c r="M62" s="44" t="s">
        <v>14</v>
      </c>
      <c r="N62" s="44" t="s">
        <v>15</v>
      </c>
    </row>
    <row r="63" spans="1:14" ht="17.25" customHeight="1">
      <c r="A63" s="46">
        <v>2559</v>
      </c>
      <c r="B63" s="47">
        <v>5</v>
      </c>
      <c r="C63" s="47">
        <v>17</v>
      </c>
      <c r="D63" s="47">
        <v>17</v>
      </c>
      <c r="E63" s="47">
        <v>23</v>
      </c>
      <c r="F63" s="47">
        <v>18</v>
      </c>
      <c r="G63" s="47">
        <v>14</v>
      </c>
      <c r="H63" s="47">
        <v>9</v>
      </c>
      <c r="I63" s="47">
        <v>8</v>
      </c>
      <c r="J63" s="47">
        <v>0</v>
      </c>
      <c r="K63" s="47">
        <v>8</v>
      </c>
      <c r="L63" s="47">
        <v>0</v>
      </c>
      <c r="M63" s="47">
        <v>1</v>
      </c>
      <c r="N63" s="47">
        <f aca="true" t="shared" si="6" ref="N63:N68">SUM(B63:M63)</f>
        <v>120</v>
      </c>
    </row>
    <row r="64" spans="1:14" ht="17.25" customHeight="1">
      <c r="A64" s="46">
        <v>2560</v>
      </c>
      <c r="B64" s="47">
        <v>11</v>
      </c>
      <c r="C64" s="47">
        <v>17</v>
      </c>
      <c r="D64" s="47">
        <v>12</v>
      </c>
      <c r="E64" s="47">
        <v>22</v>
      </c>
      <c r="F64" s="47">
        <v>22</v>
      </c>
      <c r="G64" s="47">
        <v>17</v>
      </c>
      <c r="H64" s="47">
        <v>16</v>
      </c>
      <c r="I64" s="47">
        <v>3</v>
      </c>
      <c r="J64" s="47">
        <v>4</v>
      </c>
      <c r="K64" s="47">
        <v>3</v>
      </c>
      <c r="L64" s="47">
        <v>2</v>
      </c>
      <c r="M64" s="47">
        <v>4</v>
      </c>
      <c r="N64" s="47">
        <f t="shared" si="6"/>
        <v>133</v>
      </c>
    </row>
    <row r="65" spans="1:14" ht="17.25" customHeight="1">
      <c r="A65" s="46">
        <v>2561</v>
      </c>
      <c r="B65" s="46">
        <v>14</v>
      </c>
      <c r="C65" s="46">
        <v>25</v>
      </c>
      <c r="D65" s="50">
        <v>24</v>
      </c>
      <c r="E65" s="50">
        <v>19</v>
      </c>
      <c r="F65" s="50">
        <v>23</v>
      </c>
      <c r="G65" s="50">
        <v>15</v>
      </c>
      <c r="H65" s="50">
        <v>13</v>
      </c>
      <c r="I65" s="50">
        <v>6</v>
      </c>
      <c r="J65" s="50">
        <v>6</v>
      </c>
      <c r="K65" s="50">
        <v>2</v>
      </c>
      <c r="L65" s="50">
        <v>0</v>
      </c>
      <c r="M65" s="50">
        <v>0</v>
      </c>
      <c r="N65" s="47">
        <f t="shared" si="6"/>
        <v>147</v>
      </c>
    </row>
    <row r="66" spans="1:14" ht="17.25" customHeight="1">
      <c r="A66" s="46">
        <v>2562</v>
      </c>
      <c r="B66" s="46">
        <v>5</v>
      </c>
      <c r="C66" s="46">
        <v>10</v>
      </c>
      <c r="D66" s="50">
        <v>9</v>
      </c>
      <c r="E66" s="50">
        <v>16</v>
      </c>
      <c r="F66" s="50">
        <v>22</v>
      </c>
      <c r="G66" s="50">
        <v>9</v>
      </c>
      <c r="H66" s="50">
        <v>8</v>
      </c>
      <c r="I66" s="50">
        <v>2</v>
      </c>
      <c r="J66" s="50">
        <v>3</v>
      </c>
      <c r="K66" s="50">
        <v>0</v>
      </c>
      <c r="L66" s="50">
        <v>0</v>
      </c>
      <c r="M66" s="50">
        <v>0</v>
      </c>
      <c r="N66" s="47">
        <f t="shared" si="6"/>
        <v>84</v>
      </c>
    </row>
    <row r="67" spans="1:14" ht="17.25" customHeight="1">
      <c r="A67" s="46">
        <v>2563</v>
      </c>
      <c r="B67" s="46">
        <v>9</v>
      </c>
      <c r="C67" s="46">
        <v>14</v>
      </c>
      <c r="D67" s="50">
        <v>15</v>
      </c>
      <c r="E67" s="50">
        <v>17</v>
      </c>
      <c r="F67" s="50">
        <v>26</v>
      </c>
      <c r="G67" s="50">
        <v>18</v>
      </c>
      <c r="H67" s="50">
        <v>10</v>
      </c>
      <c r="I67" s="50">
        <v>1</v>
      </c>
      <c r="J67" s="50">
        <v>0</v>
      </c>
      <c r="K67" s="50">
        <v>2</v>
      </c>
      <c r="L67" s="50">
        <v>2</v>
      </c>
      <c r="M67" s="50">
        <v>1</v>
      </c>
      <c r="N67" s="47">
        <f t="shared" si="6"/>
        <v>115</v>
      </c>
    </row>
    <row r="68" spans="1:14" ht="17.25" customHeight="1">
      <c r="A68" s="58">
        <v>2564</v>
      </c>
      <c r="B68" s="58">
        <v>12</v>
      </c>
      <c r="C68" s="58">
        <v>16</v>
      </c>
      <c r="D68" s="59">
        <v>16</v>
      </c>
      <c r="E68" s="59">
        <v>22</v>
      </c>
      <c r="F68" s="59">
        <v>23</v>
      </c>
      <c r="G68" s="59">
        <v>19</v>
      </c>
      <c r="H68" s="59">
        <v>12</v>
      </c>
      <c r="I68" s="59">
        <v>9</v>
      </c>
      <c r="J68" s="59">
        <v>0</v>
      </c>
      <c r="K68" s="59">
        <v>6</v>
      </c>
      <c r="L68" s="59">
        <v>4</v>
      </c>
      <c r="M68" s="59">
        <v>6</v>
      </c>
      <c r="N68" s="60">
        <f t="shared" si="6"/>
        <v>145</v>
      </c>
    </row>
    <row r="69" spans="1:14" ht="17.25" customHeight="1">
      <c r="A69" s="46">
        <v>2565</v>
      </c>
      <c r="B69" s="46">
        <v>12</v>
      </c>
      <c r="C69" s="46">
        <v>18</v>
      </c>
      <c r="D69" s="50">
        <v>13</v>
      </c>
      <c r="E69" s="50">
        <v>21</v>
      </c>
      <c r="F69" s="50">
        <v>17</v>
      </c>
      <c r="G69" s="50">
        <v>17</v>
      </c>
      <c r="H69" s="50">
        <v>9</v>
      </c>
      <c r="I69" s="50">
        <v>2</v>
      </c>
      <c r="J69" s="50">
        <v>1</v>
      </c>
      <c r="K69" s="50">
        <v>0</v>
      </c>
      <c r="L69" s="50">
        <v>3</v>
      </c>
      <c r="M69" s="50">
        <v>6</v>
      </c>
      <c r="N69" s="47">
        <f>SUM(B69:M69)</f>
        <v>119</v>
      </c>
    </row>
    <row r="70" spans="1:14" ht="17.25" customHeight="1">
      <c r="A70" s="49">
        <v>2566</v>
      </c>
      <c r="B70" s="49">
        <v>6</v>
      </c>
      <c r="C70" s="49">
        <v>12</v>
      </c>
      <c r="D70" s="51">
        <v>19</v>
      </c>
      <c r="E70" s="51">
        <v>14</v>
      </c>
      <c r="F70" s="51">
        <v>22</v>
      </c>
      <c r="G70" s="51">
        <v>19</v>
      </c>
      <c r="H70" s="51">
        <v>15</v>
      </c>
      <c r="I70" s="51">
        <v>2</v>
      </c>
      <c r="J70" s="51">
        <v>2</v>
      </c>
      <c r="K70" s="51">
        <v>0</v>
      </c>
      <c r="L70" s="51">
        <v>0</v>
      </c>
      <c r="M70" s="51">
        <v>2</v>
      </c>
      <c r="N70" s="48">
        <f>SUM(B70:M70)</f>
        <v>113</v>
      </c>
    </row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31">
      <selection activeCell="Q57" sqref="Q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7" t="s">
        <v>24</v>
      </c>
      <c r="S17" s="77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1580.9560000000001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1580.9560000000001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1580.9560000000001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1580.9560000000001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1580.9560000000001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1580.9560000000001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1580.9560000000001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1580.9560000000001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1580.9560000000001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1580.9560000000001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1580.9560000000001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1580.9560000000001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1580.9560000000001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1580.9560000000001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1580.9560000000001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1580.9560000000001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40">SUM(B34:M34)</f>
        <v>1143.5</v>
      </c>
      <c r="O34" s="32">
        <f>ตารางปริมาณน้ำฝนรายปี!O20</f>
        <v>105</v>
      </c>
      <c r="R34" s="38">
        <f t="shared" si="0"/>
        <v>1580.9560000000001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1580.9560000000001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1580.9560000000001</v>
      </c>
    </row>
    <row r="37" spans="1:18" ht="12" customHeight="1">
      <c r="A37" s="52">
        <v>2561</v>
      </c>
      <c r="B37" s="53">
        <v>136.5</v>
      </c>
      <c r="C37" s="53">
        <v>482.5</v>
      </c>
      <c r="D37" s="53">
        <v>161.3</v>
      </c>
      <c r="E37" s="53">
        <v>168.2</v>
      </c>
      <c r="F37" s="53">
        <v>233.4</v>
      </c>
      <c r="G37" s="53">
        <v>216.7</v>
      </c>
      <c r="H37" s="53">
        <v>233.7</v>
      </c>
      <c r="I37" s="53">
        <v>46.8</v>
      </c>
      <c r="J37" s="53">
        <v>16.4</v>
      </c>
      <c r="K37" s="53">
        <v>36.6</v>
      </c>
      <c r="L37" s="53">
        <v>0</v>
      </c>
      <c r="M37" s="53">
        <v>0</v>
      </c>
      <c r="N37" s="53">
        <f t="shared" si="1"/>
        <v>1732.1000000000001</v>
      </c>
      <c r="O37" s="52">
        <f>ตารางปริมาณน้ำฝนรายปี!O23</f>
        <v>147</v>
      </c>
      <c r="R37" s="38">
        <f t="shared" si="0"/>
        <v>1580.9560000000001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1580.9560000000001</v>
      </c>
    </row>
    <row r="39" spans="1:18" ht="12" customHeight="1">
      <c r="A39" s="32">
        <v>2563</v>
      </c>
      <c r="B39" s="39">
        <v>107.6</v>
      </c>
      <c r="C39" s="39">
        <v>91</v>
      </c>
      <c r="D39" s="39">
        <v>268.9</v>
      </c>
      <c r="E39" s="39">
        <v>136</v>
      </c>
      <c r="F39" s="39">
        <v>371.6</v>
      </c>
      <c r="G39" s="39">
        <v>218</v>
      </c>
      <c r="H39" s="39">
        <v>21.6</v>
      </c>
      <c r="I39" s="39">
        <v>30.4</v>
      </c>
      <c r="J39" s="39">
        <v>0</v>
      </c>
      <c r="K39" s="39">
        <v>8.5</v>
      </c>
      <c r="L39" s="39">
        <v>30.7</v>
      </c>
      <c r="M39" s="39">
        <v>3</v>
      </c>
      <c r="N39" s="39">
        <f t="shared" si="1"/>
        <v>1287.3</v>
      </c>
      <c r="O39" s="32">
        <f>ตารางปริมาณน้ำฝนรายปี!O25</f>
        <v>115</v>
      </c>
      <c r="R39" s="38">
        <f t="shared" si="0"/>
        <v>1580.9560000000001</v>
      </c>
    </row>
    <row r="40" spans="1:18" ht="12" customHeight="1">
      <c r="A40" s="71">
        <v>2564</v>
      </c>
      <c r="B40" s="72">
        <v>97.29999999999998</v>
      </c>
      <c r="C40" s="72">
        <v>108.80000000000001</v>
      </c>
      <c r="D40" s="72">
        <v>280.90000000000003</v>
      </c>
      <c r="E40" s="72">
        <v>238.70000000000002</v>
      </c>
      <c r="F40" s="72">
        <v>362.2</v>
      </c>
      <c r="G40" s="72">
        <v>267.1</v>
      </c>
      <c r="H40" s="72">
        <v>196.3</v>
      </c>
      <c r="I40" s="72">
        <v>145.6</v>
      </c>
      <c r="J40" s="72">
        <v>0</v>
      </c>
      <c r="K40" s="72">
        <v>63</v>
      </c>
      <c r="L40" s="72">
        <v>37.9</v>
      </c>
      <c r="M40" s="72">
        <v>40.5</v>
      </c>
      <c r="N40" s="72">
        <f t="shared" si="1"/>
        <v>1838.3</v>
      </c>
      <c r="O40" s="71">
        <f>ตารางปริมาณน้ำฝนรายปี!O26</f>
        <v>145</v>
      </c>
      <c r="P40" s="57"/>
      <c r="R40" s="38">
        <f t="shared" si="0"/>
        <v>1580.9560000000001</v>
      </c>
    </row>
    <row r="41" spans="1:18" ht="12" customHeight="1">
      <c r="A41" s="32">
        <v>2565</v>
      </c>
      <c r="B41" s="39">
        <v>155.20000000000002</v>
      </c>
      <c r="C41" s="39">
        <v>206.1</v>
      </c>
      <c r="D41" s="39">
        <v>204</v>
      </c>
      <c r="E41" s="39">
        <v>458.09999999999997</v>
      </c>
      <c r="F41" s="39">
        <v>328.5</v>
      </c>
      <c r="G41" s="39">
        <v>308.1</v>
      </c>
      <c r="H41" s="39">
        <v>106.1</v>
      </c>
      <c r="I41" s="39">
        <v>1.1</v>
      </c>
      <c r="J41" s="39">
        <v>0.2</v>
      </c>
      <c r="K41" s="39">
        <v>0</v>
      </c>
      <c r="L41" s="39">
        <v>2</v>
      </c>
      <c r="M41" s="39">
        <v>16.4</v>
      </c>
      <c r="N41" s="39">
        <v>1785.8</v>
      </c>
      <c r="O41" s="32">
        <v>119</v>
      </c>
      <c r="R41" s="38">
        <f t="shared" si="0"/>
        <v>1580.9560000000001</v>
      </c>
    </row>
    <row r="42" spans="1:18" ht="12" customHeight="1">
      <c r="A42" s="69">
        <v>2566</v>
      </c>
      <c r="B42" s="70">
        <v>22.3</v>
      </c>
      <c r="C42" s="70">
        <v>92.7</v>
      </c>
      <c r="D42" s="70">
        <v>92.60000000000002</v>
      </c>
      <c r="E42" s="70">
        <v>165.1</v>
      </c>
      <c r="F42" s="70">
        <v>236.49999999999997</v>
      </c>
      <c r="G42" s="70">
        <v>330.49999999999994</v>
      </c>
      <c r="H42" s="70">
        <v>121.1</v>
      </c>
      <c r="I42" s="70">
        <v>2.6</v>
      </c>
      <c r="J42" s="70">
        <v>12.8</v>
      </c>
      <c r="K42" s="70">
        <v>0</v>
      </c>
      <c r="L42" s="70">
        <v>0</v>
      </c>
      <c r="M42" s="70">
        <v>7.7</v>
      </c>
      <c r="N42" s="70">
        <v>1083.8999999999999</v>
      </c>
      <c r="O42" s="69">
        <v>113</v>
      </c>
      <c r="R42" s="38">
        <f t="shared" si="0"/>
        <v>1580.9560000000001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1580.9560000000001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1580.9560000000001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1580.9560000000001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1580.9560000000001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1580.9560000000001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1580.9560000000001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1580.9560000000001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1580.9560000000001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1580.9560000000001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1580.9560000000001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1580.9560000000001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1580.9560000000001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1580.9560000000001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1580.9560000000001</v>
      </c>
    </row>
    <row r="57" spans="1:15" ht="15" customHeight="1">
      <c r="A57" s="34" t="s">
        <v>17</v>
      </c>
      <c r="B57" s="35">
        <v>155.20000000000002</v>
      </c>
      <c r="C57" s="35">
        <v>482.5</v>
      </c>
      <c r="D57" s="35">
        <v>286</v>
      </c>
      <c r="E57" s="35">
        <v>535.7</v>
      </c>
      <c r="F57" s="35">
        <v>530.0999999999999</v>
      </c>
      <c r="G57" s="35">
        <v>513.3</v>
      </c>
      <c r="H57" s="35">
        <v>276.5</v>
      </c>
      <c r="I57" s="35">
        <v>205.5</v>
      </c>
      <c r="J57" s="35">
        <v>97.39999999999999</v>
      </c>
      <c r="K57" s="35">
        <v>81.8</v>
      </c>
      <c r="L57" s="35">
        <v>77.3</v>
      </c>
      <c r="M57" s="35">
        <v>154.60000000000002</v>
      </c>
      <c r="N57" s="35">
        <v>2037.6000000000001</v>
      </c>
      <c r="O57" s="40">
        <v>147</v>
      </c>
    </row>
    <row r="58" spans="1:15" ht="15" customHeight="1">
      <c r="A58" s="34" t="s">
        <v>18</v>
      </c>
      <c r="B58" s="35">
        <v>81.512</v>
      </c>
      <c r="C58" s="35">
        <v>211.88400000000001</v>
      </c>
      <c r="D58" s="35">
        <v>169.49200000000005</v>
      </c>
      <c r="E58" s="35">
        <v>276.68799999999993</v>
      </c>
      <c r="F58" s="35">
        <v>316.496</v>
      </c>
      <c r="G58" s="35">
        <v>279.93199999999996</v>
      </c>
      <c r="H58" s="35">
        <v>113.91599999999998</v>
      </c>
      <c r="I58" s="35">
        <v>44.31199999999999</v>
      </c>
      <c r="J58" s="35">
        <v>15.14</v>
      </c>
      <c r="K58" s="35">
        <v>19.636000000000003</v>
      </c>
      <c r="L58" s="35">
        <v>14.403999999999996</v>
      </c>
      <c r="M58" s="35">
        <v>37.544000000000004</v>
      </c>
      <c r="N58" s="35">
        <v>1580.9560000000001</v>
      </c>
      <c r="O58" s="40">
        <v>121.04166666666667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804.1999999999999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2024-05-07T07:15:47Z</dcterms:modified>
  <cp:category/>
  <cp:version/>
  <cp:contentType/>
  <cp:contentStatus/>
</cp:coreProperties>
</file>