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ทุ่งหลวง" sheetId="1" r:id="rId1"/>
    <sheet name="แผนภูมิ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<sst xmlns="http://schemas.openxmlformats.org/spreadsheetml/2006/main" count="68" uniqueCount="26">
  <si>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</si>
  <si>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</si>
  <si>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</si>
  <si>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</si>
  <si>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</si>
  <si>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</si>
  <si>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</si>
  <si>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</si>
  <si>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</si>
  <si>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</si>
  <si>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</si>
  <si>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</si>
  <si>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</si>
  <si>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</si>
  <si>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</si>
  <si>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</si>
  <si>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</si>
  <si>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</si>
  <si>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</si>
  <si>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</si>
  <si>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</si>
  <si>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</si>
  <si>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</si>
  <si>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</si>
  <si>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ฝนเฉลี่ย(2546-2563)</t>
  </si>
  <si>
    <t>ฝนเฉลี่ย2547-2563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</si>
</sst>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17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69" fillId="0" borderId="24" xfId="0" applyNumberFormat="1" applyFont="1" applyBorder="1" applyAlignment="1">
      <alignment horizontal="center"/>
    </xf>
    <xf numFmtId="167" fontId="69" fillId="0" borderId="25" xfId="0" applyNumberFormat="1" applyFont="1" applyBorder="1" applyAlignment="1">
      <alignment horizontal="center"/>
    </xf>
    <xf numFmtId="1" fontId="69" fillId="0" borderId="26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0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315"/>
          <c:w val="0.8792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ตารางฝนทุ่งหลวง!$N$4:$N$24</c:f>
              <c:numCache>
                <c:ptCount val="21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2650.7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  <c:pt idx="17">
                  <c:v>1082.0999999999997</c:v>
                </c:pt>
                <c:pt idx="18">
                  <c:v>1554.5</c:v>
                </c:pt>
                <c:pt idx="19">
                  <c:v>1723.5</c:v>
                </c:pt>
                <c:pt idx="20">
                  <c:v>1254.6</c:v>
                </c:pt>
              </c:numCache>
            </c:numRef>
          </c:val>
        </c:ser>
        <c:axId val="55368411"/>
        <c:axId val="28553652"/>
      </c:barChart>
      <c:lineChart>
        <c:grouping val="standard"/>
        <c:varyColors val="0"/>
        <c:ser>
          <c:idx val="1"/>
          <c:order val="1"/>
          <c:tx>
            <c:v>ปริมาณฝนเฉลี่ย 1,519.9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ตารางฝนทุ่งหลวง!$P$4:$P$23</c:f>
              <c:numCache>
                <c:ptCount val="20"/>
                <c:pt idx="0">
                  <c:v>1519.8923809523808</c:v>
                </c:pt>
                <c:pt idx="1">
                  <c:v>1519.8923809523808</c:v>
                </c:pt>
                <c:pt idx="2">
                  <c:v>1519.8923809523808</c:v>
                </c:pt>
                <c:pt idx="3">
                  <c:v>1519.8923809523808</c:v>
                </c:pt>
                <c:pt idx="4">
                  <c:v>1519.8923809523808</c:v>
                </c:pt>
                <c:pt idx="5">
                  <c:v>1519.8923809523808</c:v>
                </c:pt>
                <c:pt idx="6">
                  <c:v>1519.8923809523808</c:v>
                </c:pt>
                <c:pt idx="7">
                  <c:v>1519.8923809523808</c:v>
                </c:pt>
                <c:pt idx="8">
                  <c:v>1519.8923809523808</c:v>
                </c:pt>
                <c:pt idx="9">
                  <c:v>1519.8923809523808</c:v>
                </c:pt>
                <c:pt idx="10">
                  <c:v>1519.8923809523808</c:v>
                </c:pt>
                <c:pt idx="11">
                  <c:v>1519.8923809523808</c:v>
                </c:pt>
                <c:pt idx="12">
                  <c:v>1519.8923809523808</c:v>
                </c:pt>
                <c:pt idx="13">
                  <c:v>1519.8923809523808</c:v>
                </c:pt>
                <c:pt idx="14">
                  <c:v>1519.8923809523808</c:v>
                </c:pt>
                <c:pt idx="15">
                  <c:v>1519.8923809523808</c:v>
                </c:pt>
                <c:pt idx="16">
                  <c:v>1519.8923809523808</c:v>
                </c:pt>
                <c:pt idx="17">
                  <c:v>1519.8923809523808</c:v>
                </c:pt>
                <c:pt idx="18">
                  <c:v>1519.8923809523808</c:v>
                </c:pt>
                <c:pt idx="19">
                  <c:v>1519.8923809523808</c:v>
                </c:pt>
              </c:numCache>
            </c:numRef>
          </c:val>
          <c:smooth val="0"/>
        </c:ser>
        <c:axId val="55368411"/>
        <c:axId val="28553652"/>
      </c:lineChart>
      <c:catAx>
        <c:axId val="5536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3684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425"/>
          <c:y val="0.4235"/>
          <c:w val="0.35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/>
            </c:numRef>
          </c:val>
          <c:smooth val="0"/>
        </c:ser>
        <c:ser>
          <c:idx val="11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/>
            </c:numRef>
          </c:val>
          <c:smooth val="0"/>
        </c:ser>
        <c:ser>
          <c:idx val="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รายเดือนทุ่งหลวง!$B$34:$M$34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รายเดือนทุ่งหลวง!$B$35:$M$35</c:f>
              <c:numCache/>
            </c:numRef>
          </c:val>
          <c:smooth val="0"/>
        </c:ser>
        <c:ser>
          <c:idx val="10"/>
          <c:order val="14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รายเดือนทุ่งหลวง!$B$36:$M$36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รายเดือนทุ่งหลวง!$B$37:$M$37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3366"/>
              </a:solidFill>
              <a:ln>
                <a:noFill/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รายเดือนทุ่งหลวง!$B$38:$M$38</c:f>
              <c:numCache/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5656277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025"/>
          <c:w val="0.161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tabSelected="1" zoomScalePageLayoutView="0" workbookViewId="0" topLeftCell="A10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91" t="s">
        <v>24</v>
      </c>
      <c r="Q3" s="92"/>
      <c r="S3" s="48"/>
      <c r="T3" s="48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24">$N$55</f>
        <v>1519.8923809523808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1519.8923809523808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1519.8923809523808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1519.8923809523808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1519.8923809523808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1519.8923809523808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1519.8923809523808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1519.8923809523808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1519.8923809523808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1519.8923809523808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</v>
      </c>
      <c r="E14" s="20">
        <v>679.8</v>
      </c>
      <c r="F14" s="20">
        <v>518.6</v>
      </c>
      <c r="G14" s="20">
        <v>775.5</v>
      </c>
      <c r="H14" s="20">
        <v>30.7</v>
      </c>
      <c r="I14" s="20">
        <v>249.1</v>
      </c>
      <c r="J14" s="20">
        <v>0</v>
      </c>
      <c r="K14" s="20">
        <v>0</v>
      </c>
      <c r="L14" s="20">
        <v>0</v>
      </c>
      <c r="M14" s="20">
        <v>0</v>
      </c>
      <c r="N14" s="28">
        <f aca="true" t="shared" si="1" ref="N14:N24">SUM(B14:M14)</f>
        <v>2650.7</v>
      </c>
      <c r="O14" s="30">
        <v>138</v>
      </c>
      <c r="P14" s="44">
        <f t="shared" si="0"/>
        <v>1519.8923809523808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1519.8923809523808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 t="shared" si="1"/>
        <v>1097.3999999999999</v>
      </c>
      <c r="O16" s="30">
        <v>110</v>
      </c>
      <c r="P16" s="44">
        <f t="shared" si="0"/>
        <v>1519.8923809523808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 t="shared" si="1"/>
        <v>1295.9999999999998</v>
      </c>
      <c r="O17" s="30">
        <f aca="true" t="shared" si="2" ref="O17:O22">N66</f>
        <v>113</v>
      </c>
      <c r="P17" s="44">
        <f t="shared" si="0"/>
        <v>1519.8923809523808</v>
      </c>
      <c r="R17" s="50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 t="shared" si="1"/>
        <v>1672.2</v>
      </c>
      <c r="O18" s="30">
        <f t="shared" si="2"/>
        <v>144</v>
      </c>
      <c r="P18" s="44">
        <f t="shared" si="0"/>
        <v>1519.8923809523808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 t="shared" si="1"/>
        <v>1505.4999999999998</v>
      </c>
      <c r="O19" s="30">
        <f t="shared" si="2"/>
        <v>135</v>
      </c>
      <c r="P19" s="44">
        <f t="shared" si="0"/>
        <v>1519.8923809523808</v>
      </c>
      <c r="S19" s="44"/>
    </row>
    <row r="20" spans="1:19" s="2" customFormat="1" ht="15.75" customHeight="1">
      <c r="A20" s="63">
        <v>2562</v>
      </c>
      <c r="B20" s="64">
        <v>10.3</v>
      </c>
      <c r="C20" s="64">
        <v>188.6</v>
      </c>
      <c r="D20" s="64">
        <v>78</v>
      </c>
      <c r="E20" s="64">
        <v>36.9</v>
      </c>
      <c r="F20" s="64">
        <v>362.3</v>
      </c>
      <c r="G20" s="64">
        <v>160.9</v>
      </c>
      <c r="H20" s="64">
        <v>112.4</v>
      </c>
      <c r="I20" s="64">
        <v>45.7</v>
      </c>
      <c r="J20" s="64">
        <v>3.5</v>
      </c>
      <c r="K20" s="64">
        <v>0</v>
      </c>
      <c r="L20" s="64">
        <v>0</v>
      </c>
      <c r="M20" s="64">
        <v>0</v>
      </c>
      <c r="N20" s="65">
        <f t="shared" si="1"/>
        <v>998.5999999999999</v>
      </c>
      <c r="O20" s="66">
        <f t="shared" si="2"/>
        <v>99</v>
      </c>
      <c r="P20" s="44">
        <f t="shared" si="0"/>
        <v>1519.8923809523808</v>
      </c>
      <c r="S20" s="44"/>
    </row>
    <row r="21" spans="1:19" s="2" customFormat="1" ht="15.75" customHeight="1">
      <c r="A21" s="18">
        <v>2563</v>
      </c>
      <c r="B21" s="20">
        <v>67.7</v>
      </c>
      <c r="C21" s="20">
        <v>131</v>
      </c>
      <c r="D21" s="20">
        <v>202.2</v>
      </c>
      <c r="E21" s="20">
        <v>120.8</v>
      </c>
      <c r="F21" s="20">
        <v>142.4</v>
      </c>
      <c r="G21" s="20">
        <v>183.1</v>
      </c>
      <c r="H21" s="20">
        <v>196</v>
      </c>
      <c r="I21" s="20">
        <v>1.3</v>
      </c>
      <c r="J21" s="20">
        <v>0</v>
      </c>
      <c r="K21" s="20">
        <v>17.3</v>
      </c>
      <c r="L21" s="20">
        <v>2.3</v>
      </c>
      <c r="M21" s="20">
        <v>18</v>
      </c>
      <c r="N21" s="28">
        <f t="shared" si="1"/>
        <v>1082.0999999999997</v>
      </c>
      <c r="O21" s="30">
        <f t="shared" si="2"/>
        <v>111</v>
      </c>
      <c r="P21" s="44">
        <f t="shared" si="0"/>
        <v>1519.8923809523808</v>
      </c>
      <c r="S21" s="44"/>
    </row>
    <row r="22" spans="1:19" s="2" customFormat="1" ht="15.75" customHeight="1">
      <c r="A22" s="78">
        <v>2564</v>
      </c>
      <c r="B22" s="79">
        <v>163.79999999999998</v>
      </c>
      <c r="C22" s="79">
        <v>113.2</v>
      </c>
      <c r="D22" s="79">
        <v>45.6</v>
      </c>
      <c r="E22" s="79">
        <v>216.70000000000005</v>
      </c>
      <c r="F22" s="79">
        <v>189.7</v>
      </c>
      <c r="G22" s="79">
        <v>493.40000000000003</v>
      </c>
      <c r="H22" s="79">
        <v>199.3</v>
      </c>
      <c r="I22" s="79">
        <v>18.1</v>
      </c>
      <c r="J22" s="79">
        <v>0</v>
      </c>
      <c r="K22" s="79">
        <v>11.5</v>
      </c>
      <c r="L22" s="79">
        <v>23.799999999999997</v>
      </c>
      <c r="M22" s="79">
        <v>79.4</v>
      </c>
      <c r="N22" s="80">
        <f t="shared" si="1"/>
        <v>1554.5</v>
      </c>
      <c r="O22" s="81">
        <f t="shared" si="2"/>
        <v>137</v>
      </c>
      <c r="P22" s="44">
        <f t="shared" si="0"/>
        <v>1519.8923809523808</v>
      </c>
      <c r="S22" s="44"/>
    </row>
    <row r="23" spans="1:19" s="2" customFormat="1" ht="15.75" customHeight="1">
      <c r="A23" s="78">
        <v>2565</v>
      </c>
      <c r="B23" s="79">
        <v>102.30000000000001</v>
      </c>
      <c r="C23" s="79">
        <v>312.9</v>
      </c>
      <c r="D23" s="79">
        <v>103.5</v>
      </c>
      <c r="E23" s="79">
        <v>191.8</v>
      </c>
      <c r="F23" s="79">
        <v>234.20000000000002</v>
      </c>
      <c r="G23" s="79">
        <v>428.9</v>
      </c>
      <c r="H23" s="79">
        <v>233.69999999999996</v>
      </c>
      <c r="I23" s="79">
        <v>86.40000000000002</v>
      </c>
      <c r="J23" s="79">
        <v>9</v>
      </c>
      <c r="K23" s="79">
        <v>0</v>
      </c>
      <c r="L23" s="79">
        <v>8.8</v>
      </c>
      <c r="M23" s="79">
        <v>12</v>
      </c>
      <c r="N23" s="80">
        <f t="shared" si="1"/>
        <v>1723.5</v>
      </c>
      <c r="O23" s="81">
        <f>N72</f>
        <v>130</v>
      </c>
      <c r="P23" s="44">
        <f t="shared" si="0"/>
        <v>1519.8923809523808</v>
      </c>
      <c r="S23" s="44"/>
    </row>
    <row r="24" spans="1:19" s="2" customFormat="1" ht="15.75" customHeight="1">
      <c r="A24" s="82">
        <v>2566</v>
      </c>
      <c r="B24" s="83">
        <v>41</v>
      </c>
      <c r="C24" s="83">
        <v>181.4</v>
      </c>
      <c r="D24" s="83">
        <v>144.1</v>
      </c>
      <c r="E24" s="83">
        <v>170.4</v>
      </c>
      <c r="F24" s="83">
        <v>79.89999999999999</v>
      </c>
      <c r="G24" s="83">
        <v>420.49999999999994</v>
      </c>
      <c r="H24" s="83">
        <v>186.39999999999998</v>
      </c>
      <c r="I24" s="83">
        <v>28.900000000000002</v>
      </c>
      <c r="J24" s="83">
        <v>0</v>
      </c>
      <c r="K24" s="83">
        <v>1.5</v>
      </c>
      <c r="L24" s="83">
        <v>0</v>
      </c>
      <c r="M24" s="83">
        <v>0.5</v>
      </c>
      <c r="N24" s="84">
        <f t="shared" si="1"/>
        <v>1254.6</v>
      </c>
      <c r="O24" s="85">
        <f>N73</f>
        <v>108</v>
      </c>
      <c r="P24" s="44">
        <f t="shared" si="0"/>
        <v>1519.8923809523808</v>
      </c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MAX(B4:B24)</f>
        <v>263</v>
      </c>
      <c r="C54" s="25">
        <f aca="true" t="shared" si="3" ref="C54:M54">MAX(C4:C24)</f>
        <v>605.6</v>
      </c>
      <c r="D54" s="25">
        <f t="shared" si="3"/>
        <v>288.5</v>
      </c>
      <c r="E54" s="25">
        <f t="shared" si="3"/>
        <v>679.8</v>
      </c>
      <c r="F54" s="25">
        <f t="shared" si="3"/>
        <v>518.6</v>
      </c>
      <c r="G54" s="25">
        <f t="shared" si="3"/>
        <v>775.5</v>
      </c>
      <c r="H54" s="25">
        <f t="shared" si="3"/>
        <v>418.2</v>
      </c>
      <c r="I54" s="25">
        <f t="shared" si="3"/>
        <v>249.1</v>
      </c>
      <c r="J54" s="25">
        <f t="shared" si="3"/>
        <v>46.9</v>
      </c>
      <c r="K54" s="25">
        <f t="shared" si="3"/>
        <v>45.900000000000006</v>
      </c>
      <c r="L54" s="25">
        <f t="shared" si="3"/>
        <v>32.4</v>
      </c>
      <c r="M54" s="25">
        <f t="shared" si="3"/>
        <v>124.8</v>
      </c>
      <c r="N54" s="25">
        <f>MAX(N4:N24)</f>
        <v>2650.7</v>
      </c>
      <c r="O54" s="72">
        <f>MAX(O4:O24)</f>
        <v>161</v>
      </c>
    </row>
    <row r="55" spans="1:15" s="2" customFormat="1" ht="15.75" customHeight="1">
      <c r="A55" s="23" t="s">
        <v>18</v>
      </c>
      <c r="B55" s="26">
        <f>AVERAGE(B4:B24)</f>
        <v>90.8</v>
      </c>
      <c r="C55" s="26">
        <f aca="true" t="shared" si="4" ref="C55:M55">AVERAGE(C4:C24)</f>
        <v>224.55499999999998</v>
      </c>
      <c r="D55" s="26">
        <f t="shared" si="4"/>
        <v>165.19999999999996</v>
      </c>
      <c r="E55" s="26">
        <f t="shared" si="4"/>
        <v>176.07142857142864</v>
      </c>
      <c r="F55" s="26">
        <f t="shared" si="4"/>
        <v>206.68571428571425</v>
      </c>
      <c r="G55" s="26">
        <f t="shared" si="4"/>
        <v>373.19523809523804</v>
      </c>
      <c r="H55" s="26">
        <f t="shared" si="4"/>
        <v>191.0666666666667</v>
      </c>
      <c r="I55" s="26">
        <f t="shared" si="4"/>
        <v>51.900000000000006</v>
      </c>
      <c r="J55" s="26">
        <f t="shared" si="4"/>
        <v>5.604761904761905</v>
      </c>
      <c r="K55" s="26">
        <f t="shared" si="4"/>
        <v>11.314285714285713</v>
      </c>
      <c r="L55" s="26">
        <f t="shared" si="4"/>
        <v>4.014285714285714</v>
      </c>
      <c r="M55" s="26">
        <f t="shared" si="4"/>
        <v>19.485000000000003</v>
      </c>
      <c r="N55" s="26">
        <f>SUM(B55:M55)</f>
        <v>1519.8923809523808</v>
      </c>
      <c r="O55" s="73">
        <f>AVERAGE(O4:O23)</f>
        <v>116.63157894736842</v>
      </c>
    </row>
    <row r="56" spans="1:15" s="2" customFormat="1" ht="15.75" customHeight="1">
      <c r="A56" s="24" t="s">
        <v>19</v>
      </c>
      <c r="B56" s="27">
        <f>MIN(B4:B24)</f>
        <v>0</v>
      </c>
      <c r="C56" s="27">
        <f aca="true" t="shared" si="5" ref="C56:M56">MIN(C4:C24)</f>
        <v>0</v>
      </c>
      <c r="D56" s="27">
        <f t="shared" si="5"/>
        <v>45.6</v>
      </c>
      <c r="E56" s="27">
        <f t="shared" si="5"/>
        <v>36.9</v>
      </c>
      <c r="F56" s="27">
        <f t="shared" si="5"/>
        <v>79.89999999999999</v>
      </c>
      <c r="G56" s="27">
        <f t="shared" si="5"/>
        <v>160.9</v>
      </c>
      <c r="H56" s="27">
        <f t="shared" si="5"/>
        <v>30.7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MIN(N4:N24)</f>
        <v>998.5999999999999</v>
      </c>
      <c r="O56" s="74">
        <f>MIN(O4:O24)</f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93" t="s">
        <v>22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1:14" ht="17.25" customHeight="1">
      <c r="A65" s="51" t="s">
        <v>23</v>
      </c>
      <c r="B65" s="52" t="s">
        <v>3</v>
      </c>
      <c r="C65" s="52" t="s">
        <v>4</v>
      </c>
      <c r="D65" s="52" t="s">
        <v>5</v>
      </c>
      <c r="E65" s="52" t="s">
        <v>6</v>
      </c>
      <c r="F65" s="52" t="s">
        <v>7</v>
      </c>
      <c r="G65" s="52" t="s">
        <v>8</v>
      </c>
      <c r="H65" s="52" t="s">
        <v>9</v>
      </c>
      <c r="I65" s="52" t="s">
        <v>10</v>
      </c>
      <c r="J65" s="52" t="s">
        <v>11</v>
      </c>
      <c r="K65" s="52" t="s">
        <v>12</v>
      </c>
      <c r="L65" s="52" t="s">
        <v>13</v>
      </c>
      <c r="M65" s="52" t="s">
        <v>14</v>
      </c>
      <c r="N65" s="53" t="s">
        <v>15</v>
      </c>
    </row>
    <row r="66" spans="1:14" ht="17.25" customHeight="1">
      <c r="A66" s="54">
        <v>2559</v>
      </c>
      <c r="B66" s="55">
        <v>0</v>
      </c>
      <c r="C66" s="55">
        <v>12</v>
      </c>
      <c r="D66" s="55">
        <v>21</v>
      </c>
      <c r="E66" s="55">
        <v>17</v>
      </c>
      <c r="F66" s="55">
        <v>14</v>
      </c>
      <c r="G66" s="55">
        <v>19</v>
      </c>
      <c r="H66" s="55">
        <v>10</v>
      </c>
      <c r="I66" s="55">
        <v>7</v>
      </c>
      <c r="J66" s="55">
        <v>3</v>
      </c>
      <c r="K66" s="55">
        <v>9</v>
      </c>
      <c r="L66" s="55">
        <v>0</v>
      </c>
      <c r="M66" s="55">
        <v>1</v>
      </c>
      <c r="N66" s="56">
        <f aca="true" t="shared" si="6" ref="N66:N71">SUM(B66:M66)</f>
        <v>113</v>
      </c>
    </row>
    <row r="67" spans="1:14" ht="17.25" customHeight="1">
      <c r="A67" s="54">
        <v>2560</v>
      </c>
      <c r="B67" s="55">
        <v>8</v>
      </c>
      <c r="C67" s="55">
        <v>19</v>
      </c>
      <c r="D67" s="55">
        <v>23</v>
      </c>
      <c r="E67" s="55">
        <v>19</v>
      </c>
      <c r="F67" s="55">
        <v>17</v>
      </c>
      <c r="G67" s="55">
        <v>21</v>
      </c>
      <c r="H67" s="55">
        <v>22</v>
      </c>
      <c r="I67" s="55">
        <v>10</v>
      </c>
      <c r="J67" s="55">
        <v>2</v>
      </c>
      <c r="K67" s="55">
        <v>2</v>
      </c>
      <c r="L67" s="55">
        <v>0</v>
      </c>
      <c r="M67" s="55">
        <v>1</v>
      </c>
      <c r="N67" s="56">
        <f t="shared" si="6"/>
        <v>144</v>
      </c>
    </row>
    <row r="68" spans="1:14" ht="19.5">
      <c r="A68" s="60">
        <v>2561</v>
      </c>
      <c r="B68" s="61">
        <v>10</v>
      </c>
      <c r="C68" s="61">
        <v>19</v>
      </c>
      <c r="D68" s="61">
        <v>23</v>
      </c>
      <c r="E68" s="61">
        <v>23</v>
      </c>
      <c r="F68" s="61">
        <v>15</v>
      </c>
      <c r="G68" s="61">
        <v>14</v>
      </c>
      <c r="H68" s="61">
        <v>13</v>
      </c>
      <c r="I68" s="61">
        <v>7</v>
      </c>
      <c r="J68" s="61">
        <v>9</v>
      </c>
      <c r="K68" s="61">
        <v>2</v>
      </c>
      <c r="L68" s="61">
        <v>0</v>
      </c>
      <c r="M68" s="61">
        <v>0</v>
      </c>
      <c r="N68" s="62">
        <f t="shared" si="6"/>
        <v>135</v>
      </c>
    </row>
    <row r="69" spans="1:14" ht="19.5">
      <c r="A69" s="67">
        <v>2562</v>
      </c>
      <c r="B69" s="68">
        <v>2</v>
      </c>
      <c r="C69" s="68">
        <v>17</v>
      </c>
      <c r="D69" s="68">
        <v>16</v>
      </c>
      <c r="E69" s="68">
        <v>11</v>
      </c>
      <c r="F69" s="68">
        <v>20</v>
      </c>
      <c r="G69" s="68">
        <v>19</v>
      </c>
      <c r="H69" s="68">
        <v>10</v>
      </c>
      <c r="I69" s="68">
        <v>3</v>
      </c>
      <c r="J69" s="68">
        <v>1</v>
      </c>
      <c r="K69" s="68">
        <v>0</v>
      </c>
      <c r="L69" s="68">
        <v>0</v>
      </c>
      <c r="M69" s="68">
        <v>0</v>
      </c>
      <c r="N69" s="69">
        <f t="shared" si="6"/>
        <v>99</v>
      </c>
    </row>
    <row r="70" spans="1:14" ht="19.5">
      <c r="A70" s="60">
        <v>2563</v>
      </c>
      <c r="B70" s="61">
        <v>6</v>
      </c>
      <c r="C70" s="61">
        <v>9</v>
      </c>
      <c r="D70" s="61">
        <v>20</v>
      </c>
      <c r="E70" s="61">
        <v>17</v>
      </c>
      <c r="F70" s="61">
        <v>20</v>
      </c>
      <c r="G70" s="61">
        <v>15</v>
      </c>
      <c r="H70" s="61">
        <v>16</v>
      </c>
      <c r="I70" s="61">
        <v>2</v>
      </c>
      <c r="J70" s="61">
        <v>0</v>
      </c>
      <c r="K70" s="61">
        <v>3</v>
      </c>
      <c r="L70" s="61">
        <v>1</v>
      </c>
      <c r="M70" s="61">
        <v>2</v>
      </c>
      <c r="N70" s="62">
        <f t="shared" si="6"/>
        <v>111</v>
      </c>
    </row>
    <row r="71" spans="1:14" ht="19.5">
      <c r="A71" s="75">
        <v>2564</v>
      </c>
      <c r="B71" s="76">
        <v>16</v>
      </c>
      <c r="C71" s="76">
        <v>15</v>
      </c>
      <c r="D71" s="76">
        <v>14</v>
      </c>
      <c r="E71" s="76">
        <v>22</v>
      </c>
      <c r="F71" s="76">
        <v>15</v>
      </c>
      <c r="G71" s="76">
        <v>21</v>
      </c>
      <c r="H71" s="76">
        <v>17</v>
      </c>
      <c r="I71" s="76">
        <v>6</v>
      </c>
      <c r="J71" s="76">
        <v>0</v>
      </c>
      <c r="K71" s="76">
        <v>3</v>
      </c>
      <c r="L71" s="76">
        <v>3</v>
      </c>
      <c r="M71" s="76">
        <v>5</v>
      </c>
      <c r="N71" s="77">
        <f t="shared" si="6"/>
        <v>137</v>
      </c>
    </row>
    <row r="72" spans="1:14" ht="19.5">
      <c r="A72" s="75">
        <v>2565</v>
      </c>
      <c r="B72" s="76">
        <v>10</v>
      </c>
      <c r="C72" s="76">
        <v>16</v>
      </c>
      <c r="D72" s="76">
        <v>12</v>
      </c>
      <c r="E72" s="76">
        <v>18</v>
      </c>
      <c r="F72" s="76">
        <v>23</v>
      </c>
      <c r="G72" s="76">
        <v>20</v>
      </c>
      <c r="H72" s="76">
        <v>14</v>
      </c>
      <c r="I72" s="76">
        <v>8</v>
      </c>
      <c r="J72" s="76">
        <v>2</v>
      </c>
      <c r="K72" s="76">
        <v>0</v>
      </c>
      <c r="L72" s="76">
        <v>3</v>
      </c>
      <c r="M72" s="76">
        <v>4</v>
      </c>
      <c r="N72" s="77">
        <f>SUM(B72:M72)</f>
        <v>130</v>
      </c>
    </row>
    <row r="73" spans="1:14" ht="19.5">
      <c r="A73" s="57">
        <v>2566</v>
      </c>
      <c r="B73" s="58">
        <v>5</v>
      </c>
      <c r="C73" s="58">
        <v>11</v>
      </c>
      <c r="D73" s="58">
        <v>18</v>
      </c>
      <c r="E73" s="58">
        <v>15</v>
      </c>
      <c r="F73" s="58">
        <v>14</v>
      </c>
      <c r="G73" s="58">
        <v>22</v>
      </c>
      <c r="H73" s="58">
        <v>15</v>
      </c>
      <c r="I73" s="58">
        <v>6</v>
      </c>
      <c r="J73" s="58">
        <v>0</v>
      </c>
      <c r="K73" s="58">
        <v>1</v>
      </c>
      <c r="L73" s="58">
        <v>0</v>
      </c>
      <c r="M73" s="58">
        <v>1</v>
      </c>
      <c r="N73" s="59">
        <f>SUM(B73:M73)</f>
        <v>108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5">
      <selection activeCell="R11" sqref="R1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1519.8923809523808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1519.8923809523808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8">$R$18</f>
        <v>1519.8923809523808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1519.8923809523808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1519.8923809523808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1519.8923809523808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1519.8923809523808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1519.8923809523808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1519.8923809523808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1519.8923809523808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</v>
      </c>
      <c r="E28" s="42">
        <v>679.8</v>
      </c>
      <c r="F28" s="42">
        <v>518.6</v>
      </c>
      <c r="G28" s="42">
        <v>775.5</v>
      </c>
      <c r="H28" s="49">
        <v>30.7</v>
      </c>
      <c r="I28" s="42">
        <v>249.1</v>
      </c>
      <c r="J28" s="42">
        <v>0</v>
      </c>
      <c r="K28" s="42">
        <v>0</v>
      </c>
      <c r="L28" s="42">
        <v>0</v>
      </c>
      <c r="M28" s="42">
        <v>0</v>
      </c>
      <c r="N28" s="42">
        <v>2650.7</v>
      </c>
      <c r="O28" s="36">
        <v>138</v>
      </c>
      <c r="R28" s="43">
        <f t="shared" si="0"/>
        <v>1519.8923809523808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1519.8923809523808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 aca="true" t="shared" si="1" ref="N30:N36">SUM(B30:M30)</f>
        <v>1097.3999999999999</v>
      </c>
      <c r="O30" s="36">
        <f>ตารางฝนทุ่งหลวง!O16</f>
        <v>110</v>
      </c>
      <c r="R30" s="43">
        <f t="shared" si="0"/>
        <v>1519.8923809523808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 t="shared" si="1"/>
        <v>1295.9999999999998</v>
      </c>
      <c r="O31" s="36">
        <f>ตารางฝนทุ่งหลวง!O17</f>
        <v>113</v>
      </c>
      <c r="R31" s="43">
        <f t="shared" si="0"/>
        <v>1519.8923809523808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 t="shared" si="1"/>
        <v>1672.2</v>
      </c>
      <c r="O32" s="36">
        <f>ตารางฝนทุ่งหลวง!O18</f>
        <v>144</v>
      </c>
      <c r="R32" s="43">
        <f t="shared" si="0"/>
        <v>1519.8923809523808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 t="shared" si="1"/>
        <v>1505.4999999999998</v>
      </c>
      <c r="O33" s="36">
        <f>ตารางฝนทุ่งหลวง!O19</f>
        <v>135</v>
      </c>
      <c r="R33" s="43">
        <f t="shared" si="0"/>
        <v>1519.8923809523808</v>
      </c>
    </row>
    <row r="34" spans="1:18" ht="12" customHeight="1">
      <c r="A34" s="70">
        <v>2562</v>
      </c>
      <c r="B34" s="71">
        <v>10.3</v>
      </c>
      <c r="C34" s="71">
        <v>188.6</v>
      </c>
      <c r="D34" s="71">
        <v>78</v>
      </c>
      <c r="E34" s="71">
        <v>36.9</v>
      </c>
      <c r="F34" s="71">
        <v>362.3</v>
      </c>
      <c r="G34" s="71">
        <v>160.9</v>
      </c>
      <c r="H34" s="71">
        <v>112.4</v>
      </c>
      <c r="I34" s="71">
        <v>45.7</v>
      </c>
      <c r="J34" s="71">
        <v>3.5</v>
      </c>
      <c r="K34" s="71">
        <v>0</v>
      </c>
      <c r="L34" s="71">
        <v>0</v>
      </c>
      <c r="M34" s="71">
        <v>0</v>
      </c>
      <c r="N34" s="71">
        <f t="shared" si="1"/>
        <v>998.5999999999999</v>
      </c>
      <c r="O34" s="70">
        <f>ตารางฝนทุ่งหลวง!O20</f>
        <v>99</v>
      </c>
      <c r="R34" s="43">
        <f t="shared" si="0"/>
        <v>1519.8923809523808</v>
      </c>
    </row>
    <row r="35" spans="1:18" ht="12" customHeight="1">
      <c r="A35" s="36">
        <v>2563</v>
      </c>
      <c r="B35" s="42">
        <v>67.7</v>
      </c>
      <c r="C35" s="42">
        <v>131</v>
      </c>
      <c r="D35" s="42">
        <v>202.2</v>
      </c>
      <c r="E35" s="42">
        <v>120.8</v>
      </c>
      <c r="F35" s="42">
        <v>142.4</v>
      </c>
      <c r="G35" s="42">
        <v>183.1</v>
      </c>
      <c r="H35" s="42">
        <v>196</v>
      </c>
      <c r="I35" s="42">
        <v>1.3</v>
      </c>
      <c r="J35" s="42">
        <v>0</v>
      </c>
      <c r="K35" s="42">
        <v>17.3</v>
      </c>
      <c r="L35" s="42">
        <v>2.3</v>
      </c>
      <c r="M35" s="42">
        <v>18</v>
      </c>
      <c r="N35" s="42">
        <f t="shared" si="1"/>
        <v>1082.0999999999997</v>
      </c>
      <c r="O35" s="36">
        <f>ตารางฝนทุ่งหลวง!O21</f>
        <v>111</v>
      </c>
      <c r="R35" s="43">
        <f t="shared" si="0"/>
        <v>1519.8923809523808</v>
      </c>
    </row>
    <row r="36" spans="1:18" ht="12" customHeight="1">
      <c r="A36" s="36">
        <v>2564</v>
      </c>
      <c r="B36" s="42">
        <v>163.79999999999998</v>
      </c>
      <c r="C36" s="42">
        <v>113.2</v>
      </c>
      <c r="D36" s="42">
        <v>45.6</v>
      </c>
      <c r="E36" s="42">
        <v>216.70000000000005</v>
      </c>
      <c r="F36" s="42">
        <v>189.7</v>
      </c>
      <c r="G36" s="42">
        <v>493.40000000000003</v>
      </c>
      <c r="H36" s="42">
        <v>199.3</v>
      </c>
      <c r="I36" s="42">
        <v>18.1</v>
      </c>
      <c r="J36" s="42">
        <v>0</v>
      </c>
      <c r="K36" s="42">
        <v>11.5</v>
      </c>
      <c r="L36" s="42">
        <v>23.799999999999997</v>
      </c>
      <c r="M36" s="42">
        <v>79.4</v>
      </c>
      <c r="N36" s="42">
        <f t="shared" si="1"/>
        <v>1554.5</v>
      </c>
      <c r="O36" s="36">
        <f>ตารางฝนทุ่งหลวง!O22</f>
        <v>137</v>
      </c>
      <c r="R36" s="43">
        <f t="shared" si="0"/>
        <v>1519.8923809523808</v>
      </c>
    </row>
    <row r="37" spans="1:18" ht="12" customHeight="1">
      <c r="A37" s="88">
        <v>2565</v>
      </c>
      <c r="B37" s="89">
        <v>102.30000000000001</v>
      </c>
      <c r="C37" s="89">
        <v>312.9</v>
      </c>
      <c r="D37" s="89">
        <v>103.5</v>
      </c>
      <c r="E37" s="89">
        <v>191.8</v>
      </c>
      <c r="F37" s="89">
        <v>234.20000000000002</v>
      </c>
      <c r="G37" s="89">
        <v>428.9</v>
      </c>
      <c r="H37" s="89">
        <v>233.69999999999996</v>
      </c>
      <c r="I37" s="89">
        <v>86.40000000000002</v>
      </c>
      <c r="J37" s="89">
        <v>9</v>
      </c>
      <c r="K37" s="89">
        <v>0</v>
      </c>
      <c r="L37" s="89">
        <v>8.8</v>
      </c>
      <c r="M37" s="89">
        <v>12</v>
      </c>
      <c r="N37" s="89">
        <v>1723.5</v>
      </c>
      <c r="O37" s="88">
        <v>130</v>
      </c>
      <c r="R37" s="43">
        <f t="shared" si="0"/>
        <v>1519.8923809523808</v>
      </c>
    </row>
    <row r="38" spans="1:18" ht="12" customHeight="1">
      <c r="A38" s="86">
        <v>2566</v>
      </c>
      <c r="B38" s="87">
        <v>41</v>
      </c>
      <c r="C38" s="87">
        <v>181.4</v>
      </c>
      <c r="D38" s="87">
        <v>144.1</v>
      </c>
      <c r="E38" s="87">
        <v>170.4</v>
      </c>
      <c r="F38" s="87">
        <v>79.89999999999999</v>
      </c>
      <c r="G38" s="87">
        <v>420.49999999999994</v>
      </c>
      <c r="H38" s="87">
        <v>186.39999999999998</v>
      </c>
      <c r="I38" s="87">
        <v>28.900000000000002</v>
      </c>
      <c r="J38" s="87">
        <v>0</v>
      </c>
      <c r="K38" s="87">
        <v>1.5</v>
      </c>
      <c r="L38" s="87">
        <v>0</v>
      </c>
      <c r="M38" s="87">
        <v>0.5</v>
      </c>
      <c r="N38" s="87">
        <v>1254.6</v>
      </c>
      <c r="O38" s="86">
        <v>108</v>
      </c>
      <c r="R38" s="43">
        <f t="shared" si="0"/>
        <v>1519.8923809523808</v>
      </c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7"/>
      <c r="R45" s="43"/>
    </row>
    <row r="46" spans="1:18" ht="12" customHeight="1">
      <c r="A46" s="36">
        <v>2574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7"/>
      <c r="R46" s="43"/>
    </row>
    <row r="47" spans="1:18" ht="12" customHeight="1">
      <c r="A47" s="36">
        <v>2575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7"/>
      <c r="R47" s="43"/>
    </row>
    <row r="48" spans="1:18" ht="12" customHeight="1">
      <c r="A48" s="36">
        <v>2576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7"/>
      <c r="R48" s="43"/>
    </row>
    <row r="49" spans="1:18" ht="12" customHeight="1">
      <c r="A49" s="36">
        <v>2577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7"/>
      <c r="R49" s="43"/>
    </row>
    <row r="50" spans="1:18" ht="12" customHeight="1">
      <c r="A50" s="36">
        <v>2578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7"/>
      <c r="R50" s="43"/>
    </row>
    <row r="51" spans="1:18" ht="12" customHeight="1">
      <c r="A51" s="36">
        <v>2579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/>
      <c r="R51" s="43"/>
    </row>
    <row r="52" spans="1:18" ht="12" customHeight="1">
      <c r="A52" s="36">
        <v>2580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"/>
      <c r="R52" s="43"/>
    </row>
    <row r="53" spans="1:18" ht="12" customHeight="1">
      <c r="A53" s="36">
        <v>2581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3"/>
    </row>
    <row r="54" spans="1:18" ht="12" customHeight="1">
      <c r="A54" s="36">
        <v>2582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418.2</v>
      </c>
      <c r="I55" s="39">
        <v>249.1</v>
      </c>
      <c r="J55" s="39">
        <v>46.9</v>
      </c>
      <c r="K55" s="39">
        <v>45.900000000000006</v>
      </c>
      <c r="L55" s="39">
        <v>32.4</v>
      </c>
      <c r="M55" s="39">
        <v>124.8</v>
      </c>
      <c r="N55" s="39">
        <v>2650.7</v>
      </c>
      <c r="O55" s="45">
        <v>161</v>
      </c>
    </row>
    <row r="56" spans="1:15" ht="15" customHeight="1">
      <c r="A56" s="38" t="s">
        <v>18</v>
      </c>
      <c r="B56" s="39">
        <v>90.8</v>
      </c>
      <c r="C56" s="39">
        <v>224.55499999999998</v>
      </c>
      <c r="D56" s="39">
        <v>165.19999999999996</v>
      </c>
      <c r="E56" s="39">
        <v>176.07142857142864</v>
      </c>
      <c r="F56" s="39">
        <v>206.68571428571425</v>
      </c>
      <c r="G56" s="39">
        <v>373.19523809523804</v>
      </c>
      <c r="H56" s="39">
        <v>191.0666666666667</v>
      </c>
      <c r="I56" s="39">
        <v>51.900000000000006</v>
      </c>
      <c r="J56" s="39">
        <v>5.604761904761905</v>
      </c>
      <c r="K56" s="39">
        <v>11.314285714285713</v>
      </c>
      <c r="L56" s="39">
        <v>4.014285714285714</v>
      </c>
      <c r="M56" s="39">
        <v>19.485000000000003</v>
      </c>
      <c r="N56" s="39">
        <v>1519.8923809523808</v>
      </c>
      <c r="O56" s="45">
        <v>116.63157894736842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45.6</v>
      </c>
      <c r="E57" s="41">
        <v>36.9</v>
      </c>
      <c r="F57" s="41">
        <v>79.89999999999999</v>
      </c>
      <c r="G57" s="41">
        <v>160.9</v>
      </c>
      <c r="H57" s="41">
        <v>30.7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998.5999999999999</v>
      </c>
      <c r="O57" s="46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2008-07-30T03:04:00Z</cp:lastPrinted>
  <dcterms:created xsi:type="dcterms:W3CDTF">2008-02-06T03:22:38Z</dcterms:created>
  <dcterms:modified xsi:type="dcterms:W3CDTF">2024-05-09T08:24:53Z</dcterms:modified>
  <cp:category/>
  <cp:version/>
  <cp:contentType/>
  <cp:contentStatus/>
</cp:coreProperties>
</file>