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0"/>
  </bookViews>
  <sheets>
    <sheet name="ฝนรายปี สชป.1" sheetId="1" r:id="rId1"/>
    <sheet name="แผนภูมิ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<sst xmlns="http://schemas.openxmlformats.org/spreadsheetml/2006/main" count="58" uniqueCount="26">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</sst>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2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/>
    </xf>
    <xf numFmtId="167" fontId="18" fillId="34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7" fillId="34" borderId="13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169" fontId="17" fillId="32" borderId="16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8" fontId="12" fillId="32" borderId="12" xfId="0" applyNumberFormat="1" applyFont="1" applyFill="1" applyBorder="1" applyAlignment="1">
      <alignment vertical="center"/>
    </xf>
    <xf numFmtId="168" fontId="7" fillId="32" borderId="13" xfId="0" applyNumberFormat="1" applyFont="1" applyFill="1" applyBorder="1" applyAlignment="1">
      <alignment vertical="center"/>
    </xf>
    <xf numFmtId="168" fontId="17" fillId="32" borderId="12" xfId="0" applyNumberFormat="1" applyFont="1" applyFill="1" applyBorder="1" applyAlignment="1">
      <alignment horizontal="center" vertical="center"/>
    </xf>
    <xf numFmtId="168" fontId="17" fillId="32" borderId="13" xfId="0" applyNumberFormat="1" applyFont="1" applyFill="1" applyBorder="1" applyAlignment="1">
      <alignment/>
    </xf>
    <xf numFmtId="168" fontId="17" fillId="32" borderId="16" xfId="0" applyNumberFormat="1" applyFont="1" applyFill="1" applyBorder="1" applyAlignment="1">
      <alignment/>
    </xf>
    <xf numFmtId="168" fontId="7" fillId="32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9" fillId="34" borderId="13" xfId="0" applyNumberFormat="1" applyFont="1" applyFill="1" applyBorder="1" applyAlignment="1">
      <alignment/>
    </xf>
    <xf numFmtId="168" fontId="70" fillId="32" borderId="12" xfId="0" applyNumberFormat="1" applyFont="1" applyFill="1" applyBorder="1" applyAlignment="1">
      <alignment vertical="center"/>
    </xf>
    <xf numFmtId="169" fontId="69" fillId="32" borderId="13" xfId="0" applyNumberFormat="1" applyFont="1" applyFill="1" applyBorder="1" applyAlignment="1">
      <alignment/>
    </xf>
    <xf numFmtId="167" fontId="69" fillId="34" borderId="13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>
      <alignment horizontal="right" vertical="center"/>
    </xf>
    <xf numFmtId="1" fontId="72" fillId="5" borderId="10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" fontId="10" fillId="0" borderId="0" xfId="0" applyNumberFormat="1" applyFont="1" applyAlignment="1">
      <alignment horizontal="center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7" fillId="37" borderId="0" xfId="0" applyNumberFormat="1" applyFont="1" applyFill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9"/>
          <c:y val="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275"/>
          <c:w val="0.873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'ฝนรายปี สชป.1'!$N$4:$N$56</c:f>
              <c:numCache>
                <c:ptCount val="53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  <c:pt idx="52">
                  <c:v>1138.6000000000001</c:v>
                </c:pt>
              </c:numCache>
            </c:numRef>
          </c:val>
        </c:ser>
        <c:axId val="6478839"/>
        <c:axId val="58309552"/>
      </c:barChart>
      <c:lineChart>
        <c:grouping val="standard"/>
        <c:varyColors val="0"/>
        <c:ser>
          <c:idx val="1"/>
          <c:order val="1"/>
          <c:tx>
            <c:v>ปริมาณฝนเฉลี่ย 1,079.8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สชป.1'!$P$4:$P$55</c:f>
              <c:numCache>
                <c:ptCount val="52"/>
                <c:pt idx="0">
                  <c:v>1079.7781277213353</c:v>
                </c:pt>
                <c:pt idx="1">
                  <c:v>1079.7781277213353</c:v>
                </c:pt>
                <c:pt idx="2">
                  <c:v>1079.7781277213353</c:v>
                </c:pt>
                <c:pt idx="3">
                  <c:v>1079.7781277213353</c:v>
                </c:pt>
                <c:pt idx="4">
                  <c:v>1079.7781277213353</c:v>
                </c:pt>
                <c:pt idx="5">
                  <c:v>1079.7781277213353</c:v>
                </c:pt>
                <c:pt idx="6">
                  <c:v>1079.7781277213353</c:v>
                </c:pt>
                <c:pt idx="7">
                  <c:v>1079.7781277213353</c:v>
                </c:pt>
                <c:pt idx="8">
                  <c:v>1079.7781277213353</c:v>
                </c:pt>
                <c:pt idx="9">
                  <c:v>1079.7781277213353</c:v>
                </c:pt>
                <c:pt idx="10">
                  <c:v>1079.7781277213353</c:v>
                </c:pt>
                <c:pt idx="11">
                  <c:v>1079.7781277213353</c:v>
                </c:pt>
                <c:pt idx="12">
                  <c:v>1079.7781277213353</c:v>
                </c:pt>
                <c:pt idx="13">
                  <c:v>1079.7781277213353</c:v>
                </c:pt>
                <c:pt idx="14">
                  <c:v>1079.7781277213353</c:v>
                </c:pt>
                <c:pt idx="15">
                  <c:v>1079.7781277213353</c:v>
                </c:pt>
                <c:pt idx="16">
                  <c:v>1079.7781277213353</c:v>
                </c:pt>
                <c:pt idx="17">
                  <c:v>1079.7781277213353</c:v>
                </c:pt>
                <c:pt idx="18">
                  <c:v>1079.7781277213353</c:v>
                </c:pt>
                <c:pt idx="19">
                  <c:v>1079.7781277213353</c:v>
                </c:pt>
                <c:pt idx="20">
                  <c:v>1079.7781277213353</c:v>
                </c:pt>
                <c:pt idx="21">
                  <c:v>1079.7781277213353</c:v>
                </c:pt>
                <c:pt idx="22">
                  <c:v>1079.7781277213353</c:v>
                </c:pt>
                <c:pt idx="23">
                  <c:v>1079.7781277213353</c:v>
                </c:pt>
                <c:pt idx="24">
                  <c:v>1079.7781277213353</c:v>
                </c:pt>
                <c:pt idx="25">
                  <c:v>1079.7781277213353</c:v>
                </c:pt>
                <c:pt idx="26">
                  <c:v>1079.7781277213353</c:v>
                </c:pt>
                <c:pt idx="27">
                  <c:v>1079.7781277213353</c:v>
                </c:pt>
                <c:pt idx="28">
                  <c:v>1079.7781277213353</c:v>
                </c:pt>
                <c:pt idx="29">
                  <c:v>1079.7781277213353</c:v>
                </c:pt>
                <c:pt idx="30">
                  <c:v>1079.7781277213353</c:v>
                </c:pt>
                <c:pt idx="31">
                  <c:v>1079.7781277213353</c:v>
                </c:pt>
                <c:pt idx="32">
                  <c:v>1079.7781277213353</c:v>
                </c:pt>
                <c:pt idx="33">
                  <c:v>1079.7781277213353</c:v>
                </c:pt>
                <c:pt idx="34">
                  <c:v>1079.7781277213353</c:v>
                </c:pt>
                <c:pt idx="35">
                  <c:v>1079.7781277213353</c:v>
                </c:pt>
                <c:pt idx="36">
                  <c:v>1079.7781277213353</c:v>
                </c:pt>
                <c:pt idx="37">
                  <c:v>1079.7781277213353</c:v>
                </c:pt>
                <c:pt idx="38">
                  <c:v>1079.7781277213353</c:v>
                </c:pt>
                <c:pt idx="39">
                  <c:v>1079.7781277213353</c:v>
                </c:pt>
                <c:pt idx="40">
                  <c:v>1079.7781277213353</c:v>
                </c:pt>
                <c:pt idx="41">
                  <c:v>1079.7781277213353</c:v>
                </c:pt>
                <c:pt idx="42">
                  <c:v>1079.7781277213353</c:v>
                </c:pt>
                <c:pt idx="43">
                  <c:v>1079.7781277213353</c:v>
                </c:pt>
                <c:pt idx="44">
                  <c:v>1079.7781277213353</c:v>
                </c:pt>
                <c:pt idx="45">
                  <c:v>1079.7781277213353</c:v>
                </c:pt>
                <c:pt idx="46">
                  <c:v>1079.7781277213353</c:v>
                </c:pt>
                <c:pt idx="47">
                  <c:v>1079.7781277213353</c:v>
                </c:pt>
                <c:pt idx="48">
                  <c:v>1079.7781277213353</c:v>
                </c:pt>
                <c:pt idx="49">
                  <c:v>1079.7781277213353</c:v>
                </c:pt>
                <c:pt idx="50">
                  <c:v>1079.7781277213353</c:v>
                </c:pt>
                <c:pt idx="51">
                  <c:v>1079.7781277213353</c:v>
                </c:pt>
              </c:numCache>
            </c:numRef>
          </c:val>
          <c:smooth val="0"/>
        </c:ser>
        <c:axId val="6478839"/>
        <c:axId val="58309552"/>
      </c:lineChart>
      <c:catAx>
        <c:axId val="64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309552"/>
        <c:crosses val="autoZero"/>
        <c:auto val="1"/>
        <c:lblOffset val="100"/>
        <c:tickLblSkip val="2"/>
        <c:noMultiLvlLbl val="0"/>
      </c:cat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7883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35"/>
          <c:y val="0.37025"/>
          <c:w val="0.307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/>
            </c:numRef>
          </c:val>
          <c:smooth val="0"/>
        </c:ser>
        <c:ser>
          <c:idx val="10"/>
          <c:order val="14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รายเดือน!$B$73:$M$73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รายเดือน!$B$68:$M$68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รายเดือน!$B$69:$M$69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รายเดือน!$B$70:$M$70</c:f>
              <c:numCache/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0239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56"/>
          <c:w val="0.1782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2"/>
  <sheetViews>
    <sheetView tabSelected="1" zoomScalePageLayoutView="0" workbookViewId="0" topLeftCell="A49">
      <selection activeCell="P56" sqref="P56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94" t="s">
        <v>24</v>
      </c>
      <c r="Q3" s="95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$N$59</f>
        <v>1079.7781277213353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5">$N$59</f>
        <v>1079.7781277213353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1079.7781277213353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1079.7781277213353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1079.7781277213353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1079.7781277213353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1079.7781277213353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1079.7781277213353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1079.7781277213353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1079.7781277213353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1079.7781277213353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1079.7781277213353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1079.7781277213353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1079.7781277213353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1079.7781277213353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1079.7781277213353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1079.7781277213353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1079.7781277213353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1079.7781277213353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1079.7781277213353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1079.7781277213353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1079.7781277213353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1079.7781277213353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1079.7781277213353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1079.7781277213353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1079.7781277213353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1079.7781277213353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1079.7781277213353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1079.7781277213353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1079.7781277213353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1079.7781277213353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1079.7781277213353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1079.7781277213353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1079.7781277213353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1079.7781277213353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1079.7781277213353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1079.7781277213353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1079.7781277213353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1079.7781277213353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1079.7781277213353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1079.7781277213353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1079.7781277213353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1079.7781277213353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1079.7781277213353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5">SUM(B48:M48)</f>
        <v>741</v>
      </c>
      <c r="O48" s="30">
        <f aca="true" t="shared" si="2" ref="O48:O53">N74</f>
        <v>97</v>
      </c>
      <c r="P48" s="40">
        <f t="shared" si="0"/>
        <v>1079.7781277213353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1079.7781277213353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1079.7781277213353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1079.7781277213353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1079.7781277213353</v>
      </c>
      <c r="S52" s="40"/>
    </row>
    <row r="53" spans="1:19" s="2" customFormat="1" ht="15.75" customHeight="1">
      <c r="A53" s="17">
        <v>2563</v>
      </c>
      <c r="B53" s="20">
        <v>65.3</v>
      </c>
      <c r="C53" s="20">
        <v>44.6</v>
      </c>
      <c r="D53" s="20">
        <v>104.9</v>
      </c>
      <c r="E53" s="20">
        <v>123.5</v>
      </c>
      <c r="F53" s="20">
        <v>338.4</v>
      </c>
      <c r="G53" s="20">
        <v>220.9</v>
      </c>
      <c r="H53" s="20">
        <v>63.6</v>
      </c>
      <c r="I53" s="20">
        <v>2.4</v>
      </c>
      <c r="J53" s="20">
        <v>0</v>
      </c>
      <c r="K53" s="20">
        <v>21.7</v>
      </c>
      <c r="L53" s="20">
        <v>6.7</v>
      </c>
      <c r="M53" s="20">
        <v>12.5</v>
      </c>
      <c r="N53" s="28">
        <f t="shared" si="1"/>
        <v>1004.5000000000001</v>
      </c>
      <c r="O53" s="30">
        <f t="shared" si="2"/>
        <v>110</v>
      </c>
      <c r="P53" s="40">
        <f t="shared" si="0"/>
        <v>1079.7781277213353</v>
      </c>
      <c r="S53" s="40"/>
    </row>
    <row r="54" spans="1:19" s="2" customFormat="1" ht="15.75" customHeight="1">
      <c r="A54" s="83">
        <v>2564</v>
      </c>
      <c r="B54" s="84">
        <v>135.7</v>
      </c>
      <c r="C54" s="84">
        <v>114.19999999999999</v>
      </c>
      <c r="D54" s="84">
        <v>145.89999999999998</v>
      </c>
      <c r="E54" s="84">
        <v>158</v>
      </c>
      <c r="F54" s="84">
        <v>200.2</v>
      </c>
      <c r="G54" s="84">
        <v>248.6</v>
      </c>
      <c r="H54" s="84">
        <v>156.6</v>
      </c>
      <c r="I54" s="84">
        <v>25.5</v>
      </c>
      <c r="J54" s="84">
        <v>0</v>
      </c>
      <c r="K54" s="84">
        <v>17.3</v>
      </c>
      <c r="L54" s="84">
        <v>40.4</v>
      </c>
      <c r="M54" s="84">
        <v>47.099999999999994</v>
      </c>
      <c r="N54" s="85">
        <f t="shared" si="1"/>
        <v>1289.5</v>
      </c>
      <c r="O54" s="86">
        <f>N80</f>
        <v>135</v>
      </c>
      <c r="P54" s="40">
        <f t="shared" si="0"/>
        <v>1079.7781277213353</v>
      </c>
      <c r="S54" s="40"/>
    </row>
    <row r="55" spans="1:19" s="2" customFormat="1" ht="15.75" customHeight="1">
      <c r="A55" s="17">
        <v>2565</v>
      </c>
      <c r="B55" s="20">
        <v>239</v>
      </c>
      <c r="C55" s="20">
        <v>349.70000000000005</v>
      </c>
      <c r="D55" s="20">
        <v>40.6</v>
      </c>
      <c r="E55" s="20">
        <v>264.1</v>
      </c>
      <c r="F55" s="20">
        <v>183</v>
      </c>
      <c r="G55" s="20">
        <v>291.09999999999997</v>
      </c>
      <c r="H55" s="20">
        <v>100.50000000000001</v>
      </c>
      <c r="I55" s="20">
        <v>75.3</v>
      </c>
      <c r="J55" s="20">
        <v>32.4</v>
      </c>
      <c r="K55" s="20">
        <v>0</v>
      </c>
      <c r="L55" s="20">
        <v>0.8</v>
      </c>
      <c r="M55" s="20">
        <v>33.1</v>
      </c>
      <c r="N55" s="28">
        <f t="shared" si="1"/>
        <v>1609.6</v>
      </c>
      <c r="O55" s="30">
        <f>N81</f>
        <v>122</v>
      </c>
      <c r="P55" s="40">
        <f t="shared" si="0"/>
        <v>1079.7781277213353</v>
      </c>
      <c r="S55" s="40"/>
    </row>
    <row r="56" spans="1:19" s="2" customFormat="1" ht="15.75" customHeight="1">
      <c r="A56" s="55">
        <v>2566</v>
      </c>
      <c r="B56" s="88">
        <v>2.8</v>
      </c>
      <c r="C56" s="88">
        <v>143.20000000000002</v>
      </c>
      <c r="D56" s="88">
        <v>63.800000000000004</v>
      </c>
      <c r="E56" s="88">
        <v>176.40000000000003</v>
      </c>
      <c r="F56" s="88">
        <v>137.50000000000003</v>
      </c>
      <c r="G56" s="88">
        <v>428.9000000000001</v>
      </c>
      <c r="H56" s="88">
        <v>167</v>
      </c>
      <c r="I56" s="88">
        <v>2.3</v>
      </c>
      <c r="J56" s="88">
        <v>2.7</v>
      </c>
      <c r="K56" s="88">
        <v>3.8</v>
      </c>
      <c r="L56" s="88">
        <v>0</v>
      </c>
      <c r="M56" s="88">
        <v>10.2</v>
      </c>
      <c r="N56" s="89">
        <f>SUM(B56:M56)</f>
        <v>1138.6000000000001</v>
      </c>
      <c r="O56" s="90">
        <f>N82</f>
        <v>99</v>
      </c>
      <c r="P56" s="40"/>
      <c r="S56" s="40"/>
    </row>
    <row r="57" spans="1:19" s="2" customFormat="1" ht="15.75" customHeight="1">
      <c r="A57" s="5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47"/>
      <c r="P57" s="40"/>
      <c r="S57" s="40"/>
    </row>
    <row r="58" spans="1:15" s="2" customFormat="1" ht="15.75" customHeight="1">
      <c r="A58" s="22" t="s">
        <v>18</v>
      </c>
      <c r="B58" s="25">
        <f>MAX(B4:B56)</f>
        <v>239</v>
      </c>
      <c r="C58" s="25">
        <f aca="true" t="shared" si="3" ref="C58:M58">MAX(C4:C56)</f>
        <v>391.2</v>
      </c>
      <c r="D58" s="25">
        <f t="shared" si="3"/>
        <v>347</v>
      </c>
      <c r="E58" s="25">
        <f t="shared" si="3"/>
        <v>363.3</v>
      </c>
      <c r="F58" s="25">
        <f t="shared" si="3"/>
        <v>388.3</v>
      </c>
      <c r="G58" s="25">
        <f t="shared" si="3"/>
        <v>428.9000000000001</v>
      </c>
      <c r="H58" s="25">
        <f t="shared" si="3"/>
        <v>259</v>
      </c>
      <c r="I58" s="25">
        <f t="shared" si="3"/>
        <v>268.8</v>
      </c>
      <c r="J58" s="25">
        <f t="shared" si="3"/>
        <v>106.6</v>
      </c>
      <c r="K58" s="25">
        <f t="shared" si="3"/>
        <v>82</v>
      </c>
      <c r="L58" s="25">
        <f t="shared" si="3"/>
        <v>97.9</v>
      </c>
      <c r="M58" s="25">
        <f t="shared" si="3"/>
        <v>168.7</v>
      </c>
      <c r="N58" s="25">
        <f>MAX(N4:N56)</f>
        <v>1721.7</v>
      </c>
      <c r="O58" s="76">
        <f>MAX(O4:O56)</f>
        <v>146</v>
      </c>
    </row>
    <row r="59" spans="1:15" s="2" customFormat="1" ht="15.75" customHeight="1">
      <c r="A59" s="23" t="s">
        <v>19</v>
      </c>
      <c r="B59" s="26">
        <f>AVERAGE(B4:B56)</f>
        <v>49.03584905660379</v>
      </c>
      <c r="C59" s="26">
        <f aca="true" t="shared" si="4" ref="C59:M59">AVERAGE(C4:C56)</f>
        <v>154.08490566037733</v>
      </c>
      <c r="D59" s="26">
        <f t="shared" si="4"/>
        <v>120.29245283018868</v>
      </c>
      <c r="E59" s="26">
        <f t="shared" si="4"/>
        <v>146.90076923076924</v>
      </c>
      <c r="F59" s="26">
        <f t="shared" si="4"/>
        <v>207.92075471698112</v>
      </c>
      <c r="G59" s="26">
        <f t="shared" si="4"/>
        <v>200.69811320754718</v>
      </c>
      <c r="H59" s="26">
        <f t="shared" si="4"/>
        <v>108.40377358490566</v>
      </c>
      <c r="I59" s="26">
        <f t="shared" si="4"/>
        <v>42.866037735849076</v>
      </c>
      <c r="J59" s="26">
        <f t="shared" si="4"/>
        <v>12.641509433962266</v>
      </c>
      <c r="K59" s="26">
        <f t="shared" si="4"/>
        <v>11.173584905660377</v>
      </c>
      <c r="L59" s="26">
        <f t="shared" si="4"/>
        <v>7.686792452830189</v>
      </c>
      <c r="M59" s="26">
        <f t="shared" si="4"/>
        <v>18.07358490566038</v>
      </c>
      <c r="N59" s="26">
        <f>SUM(B59:M59)</f>
        <v>1079.7781277213353</v>
      </c>
      <c r="O59" s="77">
        <f>AVERAGE(O4:O56)</f>
        <v>107.75471698113208</v>
      </c>
    </row>
    <row r="60" spans="1:15" s="2" customFormat="1" ht="15.75" customHeight="1">
      <c r="A60" s="24" t="s">
        <v>20</v>
      </c>
      <c r="B60" s="27">
        <f>MIN(B4:B56)</f>
        <v>0</v>
      </c>
      <c r="C60" s="27">
        <f aca="true" t="shared" si="5" ref="C60:M60">MIN(C4:C56)</f>
        <v>10.1</v>
      </c>
      <c r="D60" s="27">
        <f t="shared" si="5"/>
        <v>26.5</v>
      </c>
      <c r="E60" s="27">
        <f t="shared" si="5"/>
        <v>49.4</v>
      </c>
      <c r="F60" s="27">
        <f t="shared" si="5"/>
        <v>70.9</v>
      </c>
      <c r="G60" s="27">
        <f t="shared" si="5"/>
        <v>80.4</v>
      </c>
      <c r="H60" s="27">
        <f t="shared" si="5"/>
        <v>13.1</v>
      </c>
      <c r="I60" s="27">
        <f t="shared" si="5"/>
        <v>0</v>
      </c>
      <c r="J60" s="27">
        <f t="shared" si="5"/>
        <v>0</v>
      </c>
      <c r="K60" s="27">
        <f t="shared" si="5"/>
        <v>0</v>
      </c>
      <c r="L60" s="27">
        <f t="shared" si="5"/>
        <v>0</v>
      </c>
      <c r="M60" s="27">
        <f t="shared" si="5"/>
        <v>0</v>
      </c>
      <c r="N60" s="27">
        <f>MIN(N4:N56)</f>
        <v>667.8</v>
      </c>
      <c r="O60" s="78">
        <f>MIN(O4:O56)</f>
        <v>85</v>
      </c>
    </row>
    <row r="61" spans="1:15" s="2" customFormat="1" ht="1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s="2" customFormat="1" ht="23.25" customHeight="1">
      <c r="A62" s="8"/>
      <c r="B62" s="42"/>
      <c r="C62" s="10"/>
      <c r="D62" s="9"/>
      <c r="E62" s="9"/>
      <c r="F62" s="97"/>
      <c r="G62" s="97"/>
      <c r="H62" s="97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2</v>
      </c>
    </row>
    <row r="65" ht="17.25" customHeight="1"/>
    <row r="66" ht="17.25" customHeight="1"/>
    <row r="67" spans="1:14" ht="17.25" customHeight="1">
      <c r="A67" s="96" t="s">
        <v>22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4" ht="17.25" customHeight="1">
      <c r="A68" s="66" t="s">
        <v>21</v>
      </c>
      <c r="B68" s="45" t="s">
        <v>4</v>
      </c>
      <c r="C68" s="45" t="s">
        <v>5</v>
      </c>
      <c r="D68" s="45" t="s">
        <v>6</v>
      </c>
      <c r="E68" s="45" t="s">
        <v>7</v>
      </c>
      <c r="F68" s="45" t="s">
        <v>8</v>
      </c>
      <c r="G68" s="45" t="s">
        <v>9</v>
      </c>
      <c r="H68" s="45" t="s">
        <v>10</v>
      </c>
      <c r="I68" s="45" t="s">
        <v>11</v>
      </c>
      <c r="J68" s="45" t="s">
        <v>12</v>
      </c>
      <c r="K68" s="45" t="s">
        <v>13</v>
      </c>
      <c r="L68" s="45" t="s">
        <v>14</v>
      </c>
      <c r="M68" s="45" t="s">
        <v>15</v>
      </c>
      <c r="N68" s="45" t="s">
        <v>16</v>
      </c>
    </row>
    <row r="69" spans="1:14" ht="18" customHeight="1">
      <c r="A69" s="56">
        <v>2553</v>
      </c>
      <c r="B69" s="57">
        <v>2</v>
      </c>
      <c r="C69" s="57">
        <v>7</v>
      </c>
      <c r="D69" s="57">
        <v>11</v>
      </c>
      <c r="E69" s="57">
        <v>21</v>
      </c>
      <c r="F69" s="57">
        <v>27</v>
      </c>
      <c r="G69" s="57">
        <v>16</v>
      </c>
      <c r="H69" s="57">
        <v>13</v>
      </c>
      <c r="I69" s="57">
        <v>0</v>
      </c>
      <c r="J69" s="57">
        <v>2</v>
      </c>
      <c r="K69" s="57">
        <v>2</v>
      </c>
      <c r="L69" s="57">
        <v>0</v>
      </c>
      <c r="M69" s="57">
        <v>6</v>
      </c>
      <c r="N69" s="57">
        <f aca="true" t="shared" si="6" ref="N69:N74">SUM(B69:M69)</f>
        <v>107</v>
      </c>
    </row>
    <row r="70" spans="1:14" ht="18" customHeight="1">
      <c r="A70" s="56">
        <v>2554</v>
      </c>
      <c r="B70" s="57">
        <v>12</v>
      </c>
      <c r="C70" s="57">
        <v>20</v>
      </c>
      <c r="D70" s="57">
        <v>16</v>
      </c>
      <c r="E70" s="57">
        <v>16</v>
      </c>
      <c r="F70" s="57">
        <v>25</v>
      </c>
      <c r="G70" s="57">
        <v>25</v>
      </c>
      <c r="H70" s="57">
        <v>8</v>
      </c>
      <c r="I70" s="57">
        <v>2</v>
      </c>
      <c r="J70" s="57">
        <v>3</v>
      </c>
      <c r="K70" s="57">
        <v>2</v>
      </c>
      <c r="L70" s="57">
        <v>0</v>
      </c>
      <c r="M70" s="57">
        <v>2</v>
      </c>
      <c r="N70" s="57">
        <f t="shared" si="6"/>
        <v>131</v>
      </c>
    </row>
    <row r="71" spans="1:14" ht="18" customHeight="1">
      <c r="A71" s="56">
        <v>2555</v>
      </c>
      <c r="B71" s="57">
        <v>9</v>
      </c>
      <c r="C71" s="57">
        <v>16</v>
      </c>
      <c r="D71" s="57">
        <v>13</v>
      </c>
      <c r="E71" s="57">
        <v>17</v>
      </c>
      <c r="F71" s="57">
        <v>20</v>
      </c>
      <c r="G71" s="57">
        <v>16</v>
      </c>
      <c r="H71" s="57">
        <v>7</v>
      </c>
      <c r="I71" s="57">
        <v>5</v>
      </c>
      <c r="J71" s="57">
        <v>2</v>
      </c>
      <c r="K71" s="57">
        <v>2</v>
      </c>
      <c r="L71" s="57">
        <v>4</v>
      </c>
      <c r="M71" s="57">
        <v>2</v>
      </c>
      <c r="N71" s="57">
        <f t="shared" si="6"/>
        <v>113</v>
      </c>
    </row>
    <row r="72" spans="1:14" ht="18" customHeight="1">
      <c r="A72" s="56">
        <v>2556</v>
      </c>
      <c r="B72" s="56">
        <v>2</v>
      </c>
      <c r="C72" s="56">
        <v>10</v>
      </c>
      <c r="D72" s="56">
        <v>14</v>
      </c>
      <c r="E72" s="65">
        <v>25</v>
      </c>
      <c r="F72" s="65">
        <v>19</v>
      </c>
      <c r="G72" s="65">
        <v>17</v>
      </c>
      <c r="H72" s="65">
        <v>12</v>
      </c>
      <c r="I72" s="65">
        <v>3</v>
      </c>
      <c r="J72" s="65">
        <v>2</v>
      </c>
      <c r="K72" s="65">
        <v>0</v>
      </c>
      <c r="L72" s="65">
        <v>0</v>
      </c>
      <c r="M72" s="65">
        <v>1</v>
      </c>
      <c r="N72" s="57">
        <f t="shared" si="6"/>
        <v>105</v>
      </c>
    </row>
    <row r="73" spans="1:14" ht="18" customHeight="1">
      <c r="A73" s="56">
        <v>2557</v>
      </c>
      <c r="B73" s="56">
        <v>7</v>
      </c>
      <c r="C73" s="56">
        <v>13</v>
      </c>
      <c r="D73" s="56">
        <v>16</v>
      </c>
      <c r="E73" s="65">
        <v>14</v>
      </c>
      <c r="F73" s="65">
        <v>16</v>
      </c>
      <c r="G73" s="65">
        <v>15</v>
      </c>
      <c r="H73" s="65">
        <v>7</v>
      </c>
      <c r="I73" s="65">
        <v>3</v>
      </c>
      <c r="J73" s="65">
        <v>0</v>
      </c>
      <c r="K73" s="65">
        <v>2</v>
      </c>
      <c r="L73" s="65">
        <v>0</v>
      </c>
      <c r="M73" s="65">
        <v>3</v>
      </c>
      <c r="N73" s="57">
        <f t="shared" si="6"/>
        <v>96</v>
      </c>
    </row>
    <row r="74" spans="1:14" ht="18" customHeight="1">
      <c r="A74" s="56">
        <v>2558</v>
      </c>
      <c r="B74" s="56">
        <v>6</v>
      </c>
      <c r="C74" s="56">
        <v>7</v>
      </c>
      <c r="D74" s="56">
        <v>10</v>
      </c>
      <c r="E74" s="65">
        <v>15</v>
      </c>
      <c r="F74" s="65">
        <v>19</v>
      </c>
      <c r="G74" s="65">
        <v>16</v>
      </c>
      <c r="H74" s="65">
        <v>11</v>
      </c>
      <c r="I74" s="65">
        <v>7</v>
      </c>
      <c r="J74" s="65">
        <v>1</v>
      </c>
      <c r="K74" s="65">
        <v>3</v>
      </c>
      <c r="L74" s="65">
        <v>2</v>
      </c>
      <c r="M74" s="65">
        <v>0</v>
      </c>
      <c r="N74" s="57">
        <f t="shared" si="6"/>
        <v>97</v>
      </c>
    </row>
    <row r="75" spans="1:14" ht="18" customHeight="1">
      <c r="A75" s="56">
        <v>2559</v>
      </c>
      <c r="B75" s="56">
        <v>3</v>
      </c>
      <c r="C75" s="56">
        <v>11</v>
      </c>
      <c r="D75" s="56">
        <v>21</v>
      </c>
      <c r="E75" s="65">
        <v>22</v>
      </c>
      <c r="F75" s="65">
        <v>16</v>
      </c>
      <c r="G75" s="65">
        <v>19</v>
      </c>
      <c r="H75" s="65">
        <v>13</v>
      </c>
      <c r="I75" s="65">
        <v>5</v>
      </c>
      <c r="J75" s="65">
        <v>2</v>
      </c>
      <c r="K75" s="65">
        <v>7</v>
      </c>
      <c r="L75" s="65">
        <v>0</v>
      </c>
      <c r="M75" s="65">
        <v>0</v>
      </c>
      <c r="N75" s="57">
        <f aca="true" t="shared" si="7" ref="N75:N80">SUM(B75:M75)</f>
        <v>119</v>
      </c>
    </row>
    <row r="76" spans="1:14" ht="18" customHeight="1">
      <c r="A76" s="56">
        <v>2560</v>
      </c>
      <c r="B76" s="56">
        <v>8</v>
      </c>
      <c r="C76" s="56">
        <v>22</v>
      </c>
      <c r="D76" s="56">
        <v>17</v>
      </c>
      <c r="E76" s="65">
        <v>18</v>
      </c>
      <c r="F76" s="65">
        <v>19</v>
      </c>
      <c r="G76" s="65">
        <v>17</v>
      </c>
      <c r="H76" s="65">
        <v>18</v>
      </c>
      <c r="I76" s="65">
        <v>4</v>
      </c>
      <c r="J76" s="65">
        <v>3</v>
      </c>
      <c r="K76" s="65">
        <v>2</v>
      </c>
      <c r="L76" s="65">
        <v>0</v>
      </c>
      <c r="M76" s="65">
        <v>2</v>
      </c>
      <c r="N76" s="57">
        <f t="shared" si="7"/>
        <v>130</v>
      </c>
    </row>
    <row r="77" spans="1:14" ht="18" customHeight="1">
      <c r="A77" s="56">
        <v>2561</v>
      </c>
      <c r="B77" s="56">
        <v>12</v>
      </c>
      <c r="C77" s="56">
        <v>17</v>
      </c>
      <c r="D77" s="56">
        <v>19</v>
      </c>
      <c r="E77" s="65">
        <v>18</v>
      </c>
      <c r="F77" s="65">
        <v>18</v>
      </c>
      <c r="G77" s="65">
        <v>13</v>
      </c>
      <c r="H77" s="65">
        <v>11</v>
      </c>
      <c r="I77" s="65">
        <v>5</v>
      </c>
      <c r="J77" s="65">
        <v>7</v>
      </c>
      <c r="K77" s="65">
        <v>2</v>
      </c>
      <c r="L77" s="65">
        <v>0</v>
      </c>
      <c r="M77" s="65">
        <v>0</v>
      </c>
      <c r="N77" s="57">
        <f t="shared" si="7"/>
        <v>122</v>
      </c>
    </row>
    <row r="78" spans="1:14" ht="18" customHeight="1">
      <c r="A78" s="56">
        <v>2562</v>
      </c>
      <c r="B78" s="56">
        <v>3</v>
      </c>
      <c r="C78" s="56">
        <v>11</v>
      </c>
      <c r="D78" s="56">
        <v>14</v>
      </c>
      <c r="E78" s="65">
        <v>15</v>
      </c>
      <c r="F78" s="65">
        <v>26</v>
      </c>
      <c r="G78" s="65">
        <v>15</v>
      </c>
      <c r="H78" s="65">
        <v>6</v>
      </c>
      <c r="I78" s="65">
        <v>5</v>
      </c>
      <c r="J78" s="65">
        <v>1</v>
      </c>
      <c r="K78" s="65">
        <v>0</v>
      </c>
      <c r="L78" s="65">
        <v>0</v>
      </c>
      <c r="M78" s="65">
        <v>1</v>
      </c>
      <c r="N78" s="57">
        <f t="shared" si="7"/>
        <v>97</v>
      </c>
    </row>
    <row r="79" spans="1:14" ht="18" customHeight="1">
      <c r="A79" s="56">
        <v>2563</v>
      </c>
      <c r="B79" s="56">
        <v>6</v>
      </c>
      <c r="C79" s="56">
        <v>9</v>
      </c>
      <c r="D79" s="56">
        <v>17</v>
      </c>
      <c r="E79" s="65">
        <v>17</v>
      </c>
      <c r="F79" s="65">
        <v>23</v>
      </c>
      <c r="G79" s="65">
        <v>16</v>
      </c>
      <c r="H79" s="65">
        <v>15</v>
      </c>
      <c r="I79" s="65">
        <v>1</v>
      </c>
      <c r="J79" s="65">
        <v>0</v>
      </c>
      <c r="K79" s="65">
        <v>2</v>
      </c>
      <c r="L79" s="65">
        <v>2</v>
      </c>
      <c r="M79" s="65">
        <v>2</v>
      </c>
      <c r="N79" s="57">
        <f t="shared" si="7"/>
        <v>110</v>
      </c>
    </row>
    <row r="80" spans="1:14" ht="18" customHeight="1">
      <c r="A80" s="56">
        <v>2564</v>
      </c>
      <c r="B80" s="56">
        <v>15</v>
      </c>
      <c r="C80" s="56">
        <v>8</v>
      </c>
      <c r="D80" s="56">
        <v>20</v>
      </c>
      <c r="E80" s="65">
        <v>19</v>
      </c>
      <c r="F80" s="65">
        <v>23</v>
      </c>
      <c r="G80" s="65">
        <v>19</v>
      </c>
      <c r="H80" s="65">
        <v>14</v>
      </c>
      <c r="I80" s="65">
        <v>3</v>
      </c>
      <c r="J80" s="65">
        <v>0</v>
      </c>
      <c r="K80" s="65">
        <v>4</v>
      </c>
      <c r="L80" s="65">
        <v>4</v>
      </c>
      <c r="M80" s="65">
        <v>6</v>
      </c>
      <c r="N80" s="57">
        <f t="shared" si="7"/>
        <v>135</v>
      </c>
    </row>
    <row r="81" spans="1:14" ht="19.5">
      <c r="A81" s="56">
        <v>2565</v>
      </c>
      <c r="B81" s="56">
        <v>10</v>
      </c>
      <c r="C81" s="56">
        <v>19</v>
      </c>
      <c r="D81" s="56">
        <v>9</v>
      </c>
      <c r="E81" s="65">
        <v>21</v>
      </c>
      <c r="F81" s="65">
        <v>21</v>
      </c>
      <c r="G81" s="65">
        <v>21</v>
      </c>
      <c r="H81" s="65">
        <v>10</v>
      </c>
      <c r="I81" s="65">
        <v>5</v>
      </c>
      <c r="J81" s="65">
        <v>1</v>
      </c>
      <c r="K81" s="65">
        <v>0</v>
      </c>
      <c r="L81" s="65">
        <v>1</v>
      </c>
      <c r="M81" s="65">
        <v>4</v>
      </c>
      <c r="N81" s="57">
        <f>SUM(B81:M81)</f>
        <v>122</v>
      </c>
    </row>
    <row r="82" spans="1:14" ht="19.5">
      <c r="A82" s="59">
        <v>2566</v>
      </c>
      <c r="B82" s="59">
        <v>1</v>
      </c>
      <c r="C82" s="59">
        <v>10</v>
      </c>
      <c r="D82" s="59">
        <v>10</v>
      </c>
      <c r="E82" s="62">
        <v>17</v>
      </c>
      <c r="F82" s="62">
        <v>17</v>
      </c>
      <c r="G82" s="62">
        <v>21</v>
      </c>
      <c r="H82" s="62">
        <v>17</v>
      </c>
      <c r="I82" s="62">
        <v>1</v>
      </c>
      <c r="J82" s="62">
        <v>2</v>
      </c>
      <c r="K82" s="62">
        <v>2</v>
      </c>
      <c r="L82" s="62">
        <v>0</v>
      </c>
      <c r="M82" s="62">
        <v>1</v>
      </c>
      <c r="N82" s="58">
        <f>SUM(B82:M82)</f>
        <v>99</v>
      </c>
    </row>
  </sheetData>
  <sheetProtection/>
  <mergeCells count="4">
    <mergeCell ref="A2:O2"/>
    <mergeCell ref="P3:Q3"/>
    <mergeCell ref="A67:N67"/>
    <mergeCell ref="F62:H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zoomScalePageLayoutView="0" workbookViewId="0" topLeftCell="A55">
      <selection activeCell="B72" sqref="B72:O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98" t="s">
        <v>25</v>
      </c>
      <c r="S17" s="98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N73</f>
        <v>1079.7781277213353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1079.7781277213353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70">$R$18</f>
        <v>1079.7781277213353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1079.7781277213353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1079.7781277213353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1079.7781277213353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1079.7781277213353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1079.7781277213353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1079.7781277213353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1079.7781277213353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1079.7781277213353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1079.7781277213353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1079.7781277213353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1079.7781277213353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1079.7781277213353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1079.7781277213353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1079.7781277213353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1079.7781277213353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1079.7781277213353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1079.7781277213353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1079.7781277213353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1079.7781277213353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1079.7781277213353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1079.7781277213353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1079.7781277213353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1079.7781277213353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1079.7781277213353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1079.7781277213353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1079.7781277213353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1079.7781277213353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1079.7781277213353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1079.7781277213353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1079.7781277213353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1079.7781277213353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1079.7781277213353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1079.7781277213353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1079.7781277213353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1079.7781277213353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1079.7781277213353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1079.7781277213353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1079.7781277213353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1079.7781277213353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1079.7781277213353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1079.7781277213353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8">SUM(B62:M62)</f>
        <v>741</v>
      </c>
      <c r="O62" s="34">
        <f>'ฝนรายปี สชป.1'!O48</f>
        <v>97</v>
      </c>
      <c r="R62" s="39">
        <f t="shared" si="0"/>
        <v>1079.7781277213353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1079.7781277213353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1079.7781277213353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1079.7781277213353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1079.7781277213353</v>
      </c>
    </row>
    <row r="67" spans="1:18" ht="12" customHeight="1">
      <c r="A67" s="50">
        <v>2563</v>
      </c>
      <c r="B67" s="75">
        <v>65.3</v>
      </c>
      <c r="C67" s="75">
        <v>44.6</v>
      </c>
      <c r="D67" s="75">
        <v>104.9</v>
      </c>
      <c r="E67" s="75">
        <v>123.5</v>
      </c>
      <c r="F67" s="75">
        <v>338.4</v>
      </c>
      <c r="G67" s="75">
        <v>220.9</v>
      </c>
      <c r="H67" s="75">
        <v>63.6</v>
      </c>
      <c r="I67" s="52">
        <v>2.4</v>
      </c>
      <c r="J67" s="52">
        <v>0</v>
      </c>
      <c r="K67" s="52">
        <v>21.7</v>
      </c>
      <c r="L67" s="52">
        <v>6.7</v>
      </c>
      <c r="M67" s="52">
        <v>12.5</v>
      </c>
      <c r="N67" s="52">
        <f t="shared" si="1"/>
        <v>1004.5000000000001</v>
      </c>
      <c r="O67" s="34">
        <f>'ฝนรายปี สชป.1'!O53</f>
        <v>110</v>
      </c>
      <c r="R67" s="39">
        <f t="shared" si="0"/>
        <v>1079.7781277213353</v>
      </c>
    </row>
    <row r="68" spans="1:18" ht="12" customHeight="1">
      <c r="A68" s="79">
        <v>2564</v>
      </c>
      <c r="B68" s="80">
        <v>135.7</v>
      </c>
      <c r="C68" s="80">
        <v>114.19999999999999</v>
      </c>
      <c r="D68" s="80">
        <v>145.89999999999998</v>
      </c>
      <c r="E68" s="80">
        <v>158</v>
      </c>
      <c r="F68" s="80">
        <v>200.2</v>
      </c>
      <c r="G68" s="80">
        <v>248.6</v>
      </c>
      <c r="H68" s="80">
        <v>156.6</v>
      </c>
      <c r="I68" s="81">
        <v>25.5</v>
      </c>
      <c r="J68" s="81">
        <v>0</v>
      </c>
      <c r="K68" s="81">
        <v>17.3</v>
      </c>
      <c r="L68" s="81">
        <v>40.4</v>
      </c>
      <c r="M68" s="81">
        <v>47.099999999999994</v>
      </c>
      <c r="N68" s="81">
        <f t="shared" si="1"/>
        <v>1289.5</v>
      </c>
      <c r="O68" s="82">
        <f>'ฝนรายปี สชป.1'!O54</f>
        <v>135</v>
      </c>
      <c r="R68" s="39">
        <f t="shared" si="0"/>
        <v>1079.7781277213353</v>
      </c>
    </row>
    <row r="69" spans="1:18" ht="12" customHeight="1">
      <c r="A69" s="91">
        <v>2565</v>
      </c>
      <c r="B69" s="75">
        <v>239</v>
      </c>
      <c r="C69" s="75">
        <v>349.70000000000005</v>
      </c>
      <c r="D69" s="75">
        <v>40.6</v>
      </c>
      <c r="E69" s="75">
        <v>264.1</v>
      </c>
      <c r="F69" s="75">
        <v>183</v>
      </c>
      <c r="G69" s="75">
        <v>291.09999999999997</v>
      </c>
      <c r="H69" s="75">
        <v>100.50000000000001</v>
      </c>
      <c r="I69" s="92">
        <v>75.3</v>
      </c>
      <c r="J69" s="92">
        <v>32.4</v>
      </c>
      <c r="K69" s="92">
        <v>0</v>
      </c>
      <c r="L69" s="92">
        <v>0.8</v>
      </c>
      <c r="M69" s="92">
        <v>33.1</v>
      </c>
      <c r="N69" s="92">
        <v>1609.6</v>
      </c>
      <c r="O69" s="82">
        <v>122</v>
      </c>
      <c r="R69" s="39">
        <f t="shared" si="0"/>
        <v>1079.7781277213353</v>
      </c>
    </row>
    <row r="70" spans="1:18" ht="12" customHeight="1">
      <c r="A70" s="63">
        <v>2566</v>
      </c>
      <c r="B70" s="70">
        <v>2.8</v>
      </c>
      <c r="C70" s="70">
        <v>143.20000000000002</v>
      </c>
      <c r="D70" s="70">
        <v>63.800000000000004</v>
      </c>
      <c r="E70" s="70">
        <v>176.40000000000003</v>
      </c>
      <c r="F70" s="70">
        <v>137.50000000000003</v>
      </c>
      <c r="G70" s="70">
        <v>428.9000000000001</v>
      </c>
      <c r="H70" s="70">
        <v>167</v>
      </c>
      <c r="I70" s="53">
        <v>2.3</v>
      </c>
      <c r="J70" s="53">
        <v>2.7</v>
      </c>
      <c r="K70" s="53">
        <v>3.8</v>
      </c>
      <c r="L70" s="53">
        <v>0</v>
      </c>
      <c r="M70" s="53">
        <v>10.2</v>
      </c>
      <c r="N70" s="87">
        <v>1138.6000000000001</v>
      </c>
      <c r="O70" s="82">
        <v>99</v>
      </c>
      <c r="R70" s="39">
        <f t="shared" si="0"/>
        <v>1079.7781277213353</v>
      </c>
    </row>
    <row r="71" spans="1:18" ht="12" customHeight="1">
      <c r="A71" s="63"/>
      <c r="B71" s="70"/>
      <c r="C71" s="70"/>
      <c r="D71" s="70"/>
      <c r="E71" s="70"/>
      <c r="F71" s="70"/>
      <c r="G71" s="70"/>
      <c r="H71" s="70"/>
      <c r="I71" s="53"/>
      <c r="J71" s="53"/>
      <c r="K71" s="53"/>
      <c r="L71" s="53"/>
      <c r="M71" s="53"/>
      <c r="N71" s="53"/>
      <c r="O71" s="46"/>
      <c r="R71" s="39"/>
    </row>
    <row r="72" spans="1:15" ht="15" customHeight="1">
      <c r="A72" s="35" t="s">
        <v>18</v>
      </c>
      <c r="B72" s="69">
        <v>239</v>
      </c>
      <c r="C72" s="69">
        <v>391.2</v>
      </c>
      <c r="D72" s="69">
        <v>347</v>
      </c>
      <c r="E72" s="69">
        <v>363.3</v>
      </c>
      <c r="F72" s="69">
        <v>388.3</v>
      </c>
      <c r="G72" s="69">
        <v>428.9000000000001</v>
      </c>
      <c r="H72" s="69">
        <v>259</v>
      </c>
      <c r="I72" s="36">
        <v>268.8</v>
      </c>
      <c r="J72" s="36">
        <v>106.6</v>
      </c>
      <c r="K72" s="36">
        <v>82</v>
      </c>
      <c r="L72" s="36">
        <v>97.9</v>
      </c>
      <c r="M72" s="36">
        <v>168.7</v>
      </c>
      <c r="N72" s="36">
        <v>1721.7</v>
      </c>
      <c r="O72" s="48">
        <v>146</v>
      </c>
    </row>
    <row r="73" spans="1:15" ht="15" customHeight="1">
      <c r="A73" s="35" t="s">
        <v>19</v>
      </c>
      <c r="B73" s="36">
        <v>49.03584905660379</v>
      </c>
      <c r="C73" s="36">
        <v>154.08490566037733</v>
      </c>
      <c r="D73" s="36">
        <v>120.29245283018868</v>
      </c>
      <c r="E73" s="36">
        <v>146.90076923076924</v>
      </c>
      <c r="F73" s="36">
        <v>207.92075471698112</v>
      </c>
      <c r="G73" s="36">
        <v>200.69811320754718</v>
      </c>
      <c r="H73" s="36">
        <v>108.40377358490566</v>
      </c>
      <c r="I73" s="36">
        <v>42.866037735849076</v>
      </c>
      <c r="J73" s="36">
        <v>12.641509433962266</v>
      </c>
      <c r="K73" s="36">
        <v>11.173584905660377</v>
      </c>
      <c r="L73" s="36">
        <v>7.686792452830189</v>
      </c>
      <c r="M73" s="36">
        <v>18.07358490566038</v>
      </c>
      <c r="N73" s="36">
        <v>1079.7781277213353</v>
      </c>
      <c r="O73" s="48">
        <v>107.75471698113208</v>
      </c>
    </row>
    <row r="74" spans="1:15" ht="15" customHeight="1">
      <c r="A74" s="37" t="s">
        <v>20</v>
      </c>
      <c r="B74" s="38">
        <v>0</v>
      </c>
      <c r="C74" s="38">
        <v>10.1</v>
      </c>
      <c r="D74" s="38">
        <v>26.5</v>
      </c>
      <c r="E74" s="38">
        <v>49.4</v>
      </c>
      <c r="F74" s="38">
        <v>70.9</v>
      </c>
      <c r="G74" s="38">
        <v>80.4</v>
      </c>
      <c r="H74" s="38">
        <v>13.1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667.8</v>
      </c>
      <c r="O74" s="49">
        <v>85</v>
      </c>
    </row>
    <row r="77" spans="2:7" ht="12">
      <c r="B77" s="41"/>
      <c r="C77" s="41"/>
      <c r="D77" s="41"/>
      <c r="E77" s="41"/>
      <c r="F77" s="41"/>
      <c r="G77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2016-05-17T03:18:01Z</cp:lastPrinted>
  <dcterms:created xsi:type="dcterms:W3CDTF">2008-02-06T03:22:38Z</dcterms:created>
  <dcterms:modified xsi:type="dcterms:W3CDTF">2024-05-10T08:02:55Z</dcterms:modified>
  <cp:category/>
  <cp:version/>
  <cp:contentType/>
  <cp:contentStatus/>
</cp:coreProperties>
</file>