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tabRatio="603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'MONTHLY'!$A$1:$O$99</definedName>
    <definedName name="Print_Area_MI">'[1]MONTHLY'!$A$4:$O$60</definedName>
  </definedNames>
  <calcPr fullCalcOnLoad="1"/>
</workbook>
</file>

<file path=xl/sharedStrings.xml><?xml version="1.0" encoding="utf-8"?>
<sst xmlns="http://schemas.openxmlformats.org/spreadsheetml/2006/main" count="186" uniqueCount="22">
  <si>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</si>
  <si>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</si>
  <si>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</si>
  <si>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</si>
  <si>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</si>
  <si>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</si>
  <si>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</si>
  <si>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</si>
  <si>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</si>
  <si>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</si>
  <si>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</si>
  <si>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</si>
  <si>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</si>
  <si>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</si>
  <si>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</si>
  <si>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ปริมาณน้ำฝนรายเดือน  -  มิลลิเมตร</t>
  </si>
  <si>
    <t>สถานี :  07092 อ.ฮอด  จ.เชียงใหม่</t>
  </si>
  <si>
    <t>สูงสุด</t>
  </si>
  <si>
    <t xml:space="preserve"> เฉลี่ย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</si>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</sst>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ดดด\ bbbb"/>
    <numFmt numFmtId="188" formatCode="ดดด\ yyyy"/>
    <numFmt numFmtId="189" formatCode="dd\ ดดดyyyy"/>
    <numFmt numFmtId="190" formatCode="yyyy"/>
    <numFmt numFmtId="191" formatCode="bbbb"/>
    <numFmt numFmtId="192" formatCode="\ \ \ bbbb"/>
    <numFmt numFmtId="193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182" fontId="0" fillId="0" borderId="0" xfId="0" applyAlignment="1">
      <alignment/>
    </xf>
    <xf numFmtId="182" fontId="7" fillId="0" borderId="0" xfId="0" applyFont="1" applyAlignment="1">
      <alignment/>
    </xf>
    <xf numFmtId="182" fontId="7" fillId="0" borderId="0" xfId="0" applyFont="1" applyBorder="1" applyAlignment="1">
      <alignment/>
    </xf>
    <xf numFmtId="182" fontId="7" fillId="0" borderId="0" xfId="0" applyFont="1" applyAlignment="1">
      <alignment horizontal="right"/>
    </xf>
    <xf numFmtId="182" fontId="7" fillId="0" borderId="0" xfId="0" applyFont="1" applyAlignment="1">
      <alignment horizontal="center"/>
    </xf>
    <xf numFmtId="0" fontId="8" fillId="0" borderId="10" xfId="0" applyNumberFormat="1" applyFont="1" applyBorder="1" applyAlignment="1" applyProtection="1">
      <alignment horizontal="center"/>
      <protection/>
    </xf>
    <xf numFmtId="186" fontId="8" fillId="0" borderId="1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86" fontId="7" fillId="0" borderId="12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185" fontId="7" fillId="0" borderId="0" xfId="0" applyNumberFormat="1" applyFont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186" fontId="7" fillId="0" borderId="15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 applyProtection="1">
      <alignment horizontal="right"/>
      <protection/>
    </xf>
    <xf numFmtId="186" fontId="7" fillId="0" borderId="12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86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182" fontId="8" fillId="0" borderId="11" xfId="0" applyFont="1" applyBorder="1" applyAlignment="1" applyProtection="1">
      <alignment horizontal="center"/>
      <protection/>
    </xf>
    <xf numFmtId="183" fontId="8" fillId="0" borderId="11" xfId="0" applyNumberFormat="1" applyFont="1" applyBorder="1" applyAlignment="1" applyProtection="1">
      <alignment horizontal="center"/>
      <protection/>
    </xf>
    <xf numFmtId="182" fontId="8" fillId="0" borderId="0" xfId="0" applyFont="1" applyAlignment="1">
      <alignment/>
    </xf>
    <xf numFmtId="186" fontId="7" fillId="0" borderId="0" xfId="0" applyNumberFormat="1" applyFont="1" applyAlignment="1">
      <alignment/>
    </xf>
    <xf numFmtId="1" fontId="8" fillId="0" borderId="18" xfId="0" applyNumberFormat="1" applyFont="1" applyBorder="1" applyAlignment="1">
      <alignment horizontal="center"/>
    </xf>
    <xf numFmtId="186" fontId="7" fillId="0" borderId="18" xfId="0" applyNumberFormat="1" applyFont="1" applyBorder="1" applyAlignment="1" applyProtection="1">
      <alignment/>
      <protection/>
    </xf>
    <xf numFmtId="185" fontId="7" fillId="0" borderId="18" xfId="0" applyNumberFormat="1" applyFont="1" applyBorder="1" applyAlignment="1" applyProtection="1">
      <alignment horizontal="right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 horizontal="center"/>
    </xf>
    <xf numFmtId="186" fontId="7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2" fontId="8" fillId="0" borderId="0" xfId="0" applyFont="1" applyBorder="1" applyAlignment="1">
      <alignment/>
    </xf>
    <xf numFmtId="186" fontId="9" fillId="0" borderId="0" xfId="0" applyNumberFormat="1" applyFont="1" applyBorder="1" applyAlignment="1">
      <alignment/>
    </xf>
    <xf numFmtId="182" fontId="7" fillId="0" borderId="0" xfId="0" applyFont="1" applyBorder="1" applyAlignment="1">
      <alignment horizontal="right"/>
    </xf>
    <xf numFmtId="0" fontId="8" fillId="0" borderId="19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07092 อ.ฮอด จ.เชียงใหม่</a:t>
            </a:r>
          </a:p>
        </c:rich>
      </c:tx>
      <c:layout>
        <c:manualLayout>
          <c:xMode val="factor"/>
          <c:yMode val="factor"/>
          <c:x val="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5"/>
          <c:w val="0.93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2924622"/>
        <c:axId val="49212735"/>
      </c:barChart>
      <c:lineChart>
        <c:grouping val="standard"/>
        <c:varyColors val="0"/>
        <c:ser>
          <c:idx val="1"/>
          <c:order val="1"/>
          <c:tx>
            <c:v>ปริมาณน้ำฝนเฉลี่ย 1026.4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2924622"/>
        <c:axId val="49212735"/>
      </c:lineChart>
      <c:catAx>
        <c:axId val="1292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9212735"/>
        <c:crosses val="autoZero"/>
        <c:auto val="1"/>
        <c:lblOffset val="100"/>
        <c:tickLblSkip val="5"/>
        <c:noMultiLvlLbl val="0"/>
      </c:catAx>
      <c:valAx>
        <c:axId val="4921273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92462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325"/>
          <c:y val="0.19325"/>
          <c:w val="0.281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47625</xdr:rowOff>
    </xdr:from>
    <xdr:to>
      <xdr:col>25</xdr:col>
      <xdr:colOff>361950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8553450" y="981075"/>
        <a:ext cx="6019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7.2</v>
          </cell>
          <cell r="C4">
            <v>48.6</v>
          </cell>
          <cell r="D4">
            <v>193</v>
          </cell>
          <cell r="E4">
            <v>250.3</v>
          </cell>
          <cell r="F4">
            <v>429.4</v>
          </cell>
          <cell r="G4">
            <v>316.5</v>
          </cell>
          <cell r="H4">
            <v>88.9</v>
          </cell>
          <cell r="I4">
            <v>43.9</v>
          </cell>
          <cell r="J4">
            <v>0</v>
          </cell>
          <cell r="K4">
            <v>11.2</v>
          </cell>
          <cell r="L4">
            <v>72.1</v>
          </cell>
          <cell r="M4">
            <v>0</v>
          </cell>
          <cell r="N4">
            <v>1461.1</v>
          </cell>
          <cell r="O4">
            <v>91</v>
          </cell>
        </row>
        <row r="5">
          <cell r="A5">
            <v>2496</v>
          </cell>
          <cell r="B5">
            <v>156.1</v>
          </cell>
          <cell r="C5">
            <v>120.6</v>
          </cell>
          <cell r="D5">
            <v>307.2</v>
          </cell>
          <cell r="E5">
            <v>173</v>
          </cell>
          <cell r="F5">
            <v>220.8</v>
          </cell>
          <cell r="G5">
            <v>418.7</v>
          </cell>
          <cell r="H5">
            <v>157</v>
          </cell>
          <cell r="I5">
            <v>48.9</v>
          </cell>
          <cell r="J5">
            <v>7</v>
          </cell>
          <cell r="K5">
            <v>0</v>
          </cell>
          <cell r="L5">
            <v>14.5</v>
          </cell>
          <cell r="M5">
            <v>53.4</v>
          </cell>
          <cell r="N5">
            <v>1677.2</v>
          </cell>
          <cell r="O5">
            <v>95</v>
          </cell>
        </row>
        <row r="6">
          <cell r="A6">
            <v>2497</v>
          </cell>
          <cell r="B6">
            <v>91.2</v>
          </cell>
          <cell r="C6">
            <v>384.8</v>
          </cell>
          <cell r="D6">
            <v>67.1</v>
          </cell>
          <cell r="E6">
            <v>65.5</v>
          </cell>
          <cell r="F6">
            <v>331.2</v>
          </cell>
          <cell r="G6">
            <v>299.5</v>
          </cell>
          <cell r="H6">
            <v>185.3</v>
          </cell>
          <cell r="I6">
            <v>13.2</v>
          </cell>
          <cell r="J6">
            <v>5.3</v>
          </cell>
          <cell r="K6">
            <v>0.6</v>
          </cell>
          <cell r="L6">
            <v>7.4</v>
          </cell>
          <cell r="M6">
            <v>17.1</v>
          </cell>
          <cell r="N6">
            <v>1468.2</v>
          </cell>
          <cell r="O6">
            <v>82</v>
          </cell>
        </row>
        <row r="7">
          <cell r="A7">
            <v>2498</v>
          </cell>
          <cell r="B7">
            <v>38.2</v>
          </cell>
          <cell r="C7">
            <v>108.8</v>
          </cell>
          <cell r="D7">
            <v>150.2</v>
          </cell>
          <cell r="E7">
            <v>169.1</v>
          </cell>
          <cell r="F7">
            <v>414.1</v>
          </cell>
          <cell r="G7">
            <v>132.4</v>
          </cell>
          <cell r="H7">
            <v>100.3</v>
          </cell>
          <cell r="I7">
            <v>19.9</v>
          </cell>
          <cell r="J7">
            <v>0</v>
          </cell>
          <cell r="K7">
            <v>0</v>
          </cell>
          <cell r="L7">
            <v>16.3</v>
          </cell>
          <cell r="M7">
            <v>0</v>
          </cell>
          <cell r="N7">
            <v>1149.3</v>
          </cell>
          <cell r="O7">
            <v>83</v>
          </cell>
        </row>
        <row r="8">
          <cell r="A8">
            <v>2499</v>
          </cell>
          <cell r="B8">
            <v>26.9</v>
          </cell>
          <cell r="C8">
            <v>321.7</v>
          </cell>
          <cell r="D8">
            <v>100.7</v>
          </cell>
          <cell r="E8">
            <v>245.1</v>
          </cell>
          <cell r="F8">
            <v>276.3</v>
          </cell>
          <cell r="G8">
            <v>321.3</v>
          </cell>
          <cell r="H8">
            <v>87.9</v>
          </cell>
          <cell r="I8">
            <v>0</v>
          </cell>
          <cell r="J8">
            <v>14.3</v>
          </cell>
          <cell r="K8">
            <v>0</v>
          </cell>
          <cell r="L8">
            <v>0</v>
          </cell>
          <cell r="M8">
            <v>1</v>
          </cell>
          <cell r="N8">
            <v>1395.2</v>
          </cell>
          <cell r="O8">
            <v>87</v>
          </cell>
        </row>
        <row r="9">
          <cell r="A9">
            <v>2500</v>
          </cell>
          <cell r="B9">
            <v>55.1</v>
          </cell>
          <cell r="C9">
            <v>51</v>
          </cell>
          <cell r="D9">
            <v>245.9</v>
          </cell>
          <cell r="E9">
            <v>127.1</v>
          </cell>
          <cell r="F9">
            <v>272</v>
          </cell>
          <cell r="G9">
            <v>263.5</v>
          </cell>
          <cell r="H9">
            <v>10.4</v>
          </cell>
          <cell r="I9">
            <v>0</v>
          </cell>
          <cell r="J9">
            <v>0</v>
          </cell>
          <cell r="K9">
            <v>11.8</v>
          </cell>
          <cell r="L9">
            <v>0</v>
          </cell>
          <cell r="M9">
            <v>41.6</v>
          </cell>
          <cell r="N9">
            <v>1078.4</v>
          </cell>
          <cell r="O9">
            <v>69</v>
          </cell>
        </row>
        <row r="10">
          <cell r="A10">
            <v>2501</v>
          </cell>
          <cell r="B10">
            <v>33.5</v>
          </cell>
          <cell r="C10">
            <v>51.3</v>
          </cell>
          <cell r="D10">
            <v>124.1</v>
          </cell>
          <cell r="E10">
            <v>142</v>
          </cell>
          <cell r="F10">
            <v>156.4</v>
          </cell>
          <cell r="G10">
            <v>275.4</v>
          </cell>
          <cell r="H10">
            <v>290.8</v>
          </cell>
          <cell r="I10">
            <v>3.1</v>
          </cell>
          <cell r="J10">
            <v>0</v>
          </cell>
          <cell r="K10">
            <v>11.5</v>
          </cell>
          <cell r="L10">
            <v>0</v>
          </cell>
          <cell r="M10">
            <v>7</v>
          </cell>
          <cell r="N10">
            <v>1095.1</v>
          </cell>
          <cell r="O10">
            <v>77</v>
          </cell>
        </row>
        <row r="11">
          <cell r="A11">
            <v>2502</v>
          </cell>
          <cell r="B11">
            <v>29.5</v>
          </cell>
          <cell r="C11">
            <v>142.2</v>
          </cell>
          <cell r="D11">
            <v>94.5</v>
          </cell>
          <cell r="E11">
            <v>199.6</v>
          </cell>
          <cell r="F11">
            <v>368.6</v>
          </cell>
          <cell r="G11">
            <v>257.5</v>
          </cell>
          <cell r="H11">
            <v>88.2</v>
          </cell>
          <cell r="I11">
            <v>0</v>
          </cell>
          <cell r="J11">
            <v>0</v>
          </cell>
          <cell r="K11">
            <v>36.7</v>
          </cell>
          <cell r="L11">
            <v>0</v>
          </cell>
          <cell r="M11">
            <v>7</v>
          </cell>
          <cell r="N11">
            <v>1223.8</v>
          </cell>
          <cell r="O11">
            <v>95</v>
          </cell>
        </row>
        <row r="12">
          <cell r="A12">
            <v>2503</v>
          </cell>
          <cell r="B12">
            <v>5</v>
          </cell>
          <cell r="C12">
            <v>64.7</v>
          </cell>
          <cell r="D12">
            <v>95.5</v>
          </cell>
          <cell r="E12">
            <v>234.5</v>
          </cell>
          <cell r="F12">
            <v>208.3</v>
          </cell>
          <cell r="G12">
            <v>411.2</v>
          </cell>
          <cell r="H12">
            <v>113.9</v>
          </cell>
          <cell r="I12">
            <v>48.9</v>
          </cell>
          <cell r="J12">
            <v>61.4</v>
          </cell>
          <cell r="K12">
            <v>5</v>
          </cell>
          <cell r="L12">
            <v>13.5</v>
          </cell>
          <cell r="M12">
            <v>25.2</v>
          </cell>
          <cell r="N12">
            <v>1287.1</v>
          </cell>
          <cell r="O12">
            <v>94</v>
          </cell>
        </row>
        <row r="13">
          <cell r="A13">
            <v>2504</v>
          </cell>
          <cell r="B13">
            <v>58.5</v>
          </cell>
          <cell r="C13">
            <v>182.1</v>
          </cell>
          <cell r="D13">
            <v>144.3</v>
          </cell>
          <cell r="E13">
            <v>82.7</v>
          </cell>
          <cell r="F13">
            <v>528.1</v>
          </cell>
          <cell r="G13">
            <v>341.2</v>
          </cell>
          <cell r="H13">
            <v>182</v>
          </cell>
          <cell r="I13">
            <v>0</v>
          </cell>
          <cell r="J13">
            <v>71.7</v>
          </cell>
          <cell r="K13">
            <v>0</v>
          </cell>
          <cell r="L13">
            <v>0</v>
          </cell>
          <cell r="M13">
            <v>2</v>
          </cell>
          <cell r="N13">
            <v>1592.6</v>
          </cell>
          <cell r="O13">
            <v>106</v>
          </cell>
        </row>
        <row r="14">
          <cell r="A14">
            <v>2505</v>
          </cell>
          <cell r="B14">
            <v>8</v>
          </cell>
          <cell r="C14">
            <v>100.3</v>
          </cell>
          <cell r="D14">
            <v>137.3</v>
          </cell>
          <cell r="E14">
            <v>270.4</v>
          </cell>
          <cell r="F14">
            <v>254.9</v>
          </cell>
          <cell r="G14">
            <v>221.5</v>
          </cell>
          <cell r="H14">
            <v>147.1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46.6</v>
          </cell>
          <cell r="N14">
            <v>1206.1</v>
          </cell>
          <cell r="O14">
            <v>84</v>
          </cell>
        </row>
        <row r="15">
          <cell r="A15">
            <v>2506</v>
          </cell>
          <cell r="B15">
            <v>20</v>
          </cell>
          <cell r="C15">
            <v>8.7</v>
          </cell>
          <cell r="D15">
            <v>238.5</v>
          </cell>
          <cell r="E15">
            <v>104.7</v>
          </cell>
          <cell r="F15">
            <v>308.8</v>
          </cell>
          <cell r="G15">
            <v>186.3</v>
          </cell>
          <cell r="H15">
            <v>165</v>
          </cell>
          <cell r="I15">
            <v>125.3</v>
          </cell>
          <cell r="J15">
            <v>2.1</v>
          </cell>
          <cell r="K15">
            <v>5.9</v>
          </cell>
          <cell r="L15">
            <v>0</v>
          </cell>
          <cell r="M15">
            <v>19.6</v>
          </cell>
          <cell r="N15">
            <v>1184.9</v>
          </cell>
          <cell r="O15">
            <v>103</v>
          </cell>
        </row>
        <row r="16">
          <cell r="A16">
            <v>2507</v>
          </cell>
          <cell r="B16">
            <v>23</v>
          </cell>
          <cell r="C16">
            <v>233.7</v>
          </cell>
          <cell r="D16">
            <v>117.1</v>
          </cell>
          <cell r="E16">
            <v>254.2</v>
          </cell>
          <cell r="F16">
            <v>219</v>
          </cell>
          <cell r="G16">
            <v>244.4</v>
          </cell>
          <cell r="H16">
            <v>221.8</v>
          </cell>
          <cell r="I16">
            <v>33</v>
          </cell>
          <cell r="J16">
            <v>0</v>
          </cell>
          <cell r="K16">
            <v>0</v>
          </cell>
          <cell r="L16">
            <v>9</v>
          </cell>
          <cell r="M16">
            <v>16.4</v>
          </cell>
          <cell r="N16">
            <v>1371.6</v>
          </cell>
          <cell r="O16">
            <v>110</v>
          </cell>
        </row>
        <row r="17">
          <cell r="A17">
            <v>2508</v>
          </cell>
          <cell r="B17">
            <v>0</v>
          </cell>
          <cell r="C17">
            <v>122</v>
          </cell>
          <cell r="D17">
            <v>110.4</v>
          </cell>
          <cell r="E17">
            <v>81.8</v>
          </cell>
          <cell r="F17">
            <v>148.8</v>
          </cell>
          <cell r="G17">
            <v>258.5</v>
          </cell>
          <cell r="H17">
            <v>172.2</v>
          </cell>
          <cell r="I17">
            <v>72.7</v>
          </cell>
          <cell r="J17">
            <v>21.7</v>
          </cell>
          <cell r="K17">
            <v>23.6</v>
          </cell>
          <cell r="L17">
            <v>2.7</v>
          </cell>
          <cell r="M17">
            <v>0</v>
          </cell>
          <cell r="N17">
            <v>1014.4</v>
          </cell>
          <cell r="O17">
            <v>94</v>
          </cell>
        </row>
        <row r="18">
          <cell r="A18">
            <v>2509</v>
          </cell>
          <cell r="B18">
            <v>20.6</v>
          </cell>
          <cell r="C18">
            <v>236.2</v>
          </cell>
          <cell r="D18">
            <v>45.2</v>
          </cell>
          <cell r="E18">
            <v>151.1</v>
          </cell>
          <cell r="F18">
            <v>316.1</v>
          </cell>
          <cell r="G18">
            <v>137.4</v>
          </cell>
          <cell r="H18">
            <v>66.4</v>
          </cell>
          <cell r="I18">
            <v>12.1</v>
          </cell>
          <cell r="J18">
            <v>0</v>
          </cell>
          <cell r="K18">
            <v>3.2</v>
          </cell>
          <cell r="L18">
            <v>0</v>
          </cell>
          <cell r="M18">
            <v>19.8</v>
          </cell>
          <cell r="N18">
            <v>1008.1</v>
          </cell>
          <cell r="O18">
            <v>87</v>
          </cell>
        </row>
        <row r="19">
          <cell r="A19">
            <v>2510</v>
          </cell>
          <cell r="B19">
            <v>32.6</v>
          </cell>
          <cell r="C19">
            <v>124.4</v>
          </cell>
          <cell r="D19">
            <v>129.4</v>
          </cell>
          <cell r="E19">
            <v>244.5</v>
          </cell>
          <cell r="F19">
            <v>207.9</v>
          </cell>
          <cell r="G19">
            <v>309.6</v>
          </cell>
          <cell r="H19">
            <v>48.3</v>
          </cell>
          <cell r="I19">
            <v>44.7</v>
          </cell>
          <cell r="J19">
            <v>0</v>
          </cell>
          <cell r="K19">
            <v>0.9</v>
          </cell>
          <cell r="L19">
            <v>3.3</v>
          </cell>
          <cell r="M19">
            <v>14.6</v>
          </cell>
          <cell r="N19">
            <v>1160.2</v>
          </cell>
          <cell r="O19">
            <v>102</v>
          </cell>
        </row>
        <row r="20">
          <cell r="A20">
            <v>2511</v>
          </cell>
          <cell r="B20">
            <v>129.9</v>
          </cell>
          <cell r="C20">
            <v>133.2</v>
          </cell>
          <cell r="D20">
            <v>101</v>
          </cell>
          <cell r="E20">
            <v>22.5</v>
          </cell>
          <cell r="F20">
            <v>175.7</v>
          </cell>
          <cell r="G20">
            <v>139.8</v>
          </cell>
          <cell r="H20">
            <v>52.2</v>
          </cell>
          <cell r="I20">
            <v>3.9</v>
          </cell>
          <cell r="J20">
            <v>0</v>
          </cell>
          <cell r="K20">
            <v>6.3</v>
          </cell>
          <cell r="L20">
            <v>0</v>
          </cell>
          <cell r="M20">
            <v>0</v>
          </cell>
          <cell r="N20">
            <v>764.5</v>
          </cell>
          <cell r="O20">
            <v>80</v>
          </cell>
        </row>
        <row r="21">
          <cell r="A21">
            <v>2512</v>
          </cell>
          <cell r="B21">
            <v>9.1</v>
          </cell>
          <cell r="C21">
            <v>202</v>
          </cell>
          <cell r="D21">
            <v>85.8</v>
          </cell>
          <cell r="E21">
            <v>115.3</v>
          </cell>
          <cell r="F21">
            <v>239</v>
          </cell>
          <cell r="G21">
            <v>94.7</v>
          </cell>
          <cell r="H21">
            <v>90.1</v>
          </cell>
          <cell r="I21">
            <v>43</v>
          </cell>
          <cell r="J21">
            <v>0</v>
          </cell>
          <cell r="K21">
            <v>0</v>
          </cell>
          <cell r="L21">
            <v>0</v>
          </cell>
          <cell r="M21">
            <v>61.6</v>
          </cell>
          <cell r="N21">
            <v>940.6</v>
          </cell>
          <cell r="O21">
            <v>71</v>
          </cell>
        </row>
        <row r="22">
          <cell r="A22">
            <v>2513</v>
          </cell>
          <cell r="B22">
            <v>68.3</v>
          </cell>
          <cell r="C22">
            <v>234.3</v>
          </cell>
          <cell r="D22">
            <v>169.8</v>
          </cell>
          <cell r="E22">
            <v>181.6</v>
          </cell>
          <cell r="F22">
            <v>436.4</v>
          </cell>
          <cell r="G22">
            <v>257.8</v>
          </cell>
          <cell r="H22">
            <v>102.4</v>
          </cell>
          <cell r="I22">
            <v>10.8</v>
          </cell>
          <cell r="J22">
            <v>91.5</v>
          </cell>
          <cell r="K22">
            <v>0.9</v>
          </cell>
          <cell r="L22">
            <v>0</v>
          </cell>
          <cell r="M22">
            <v>24.1</v>
          </cell>
          <cell r="N22">
            <v>1577.9</v>
          </cell>
          <cell r="O22">
            <v>98</v>
          </cell>
        </row>
        <row r="23">
          <cell r="A23">
            <v>2514</v>
          </cell>
          <cell r="B23">
            <v>40.1</v>
          </cell>
          <cell r="C23">
            <v>249.6</v>
          </cell>
          <cell r="D23">
            <v>189</v>
          </cell>
          <cell r="E23">
            <v>213.1</v>
          </cell>
          <cell r="F23">
            <v>381.3</v>
          </cell>
          <cell r="G23">
            <v>194.3</v>
          </cell>
          <cell r="H23">
            <v>91.8</v>
          </cell>
          <cell r="I23">
            <v>37.7</v>
          </cell>
          <cell r="J23">
            <v>6.8</v>
          </cell>
          <cell r="K23">
            <v>0</v>
          </cell>
          <cell r="L23">
            <v>0</v>
          </cell>
          <cell r="M23">
            <v>0</v>
          </cell>
          <cell r="N23">
            <v>1403.7</v>
          </cell>
          <cell r="O23">
            <v>99</v>
          </cell>
        </row>
        <row r="24">
          <cell r="A24">
            <v>2515</v>
          </cell>
          <cell r="B24">
            <v>92.7</v>
          </cell>
          <cell r="C24">
            <v>88.5</v>
          </cell>
          <cell r="D24">
            <v>133.1</v>
          </cell>
          <cell r="E24">
            <v>109.1</v>
          </cell>
          <cell r="F24">
            <v>303.3</v>
          </cell>
          <cell r="G24">
            <v>203</v>
          </cell>
          <cell r="H24">
            <v>52.7</v>
          </cell>
          <cell r="I24">
            <v>121.4</v>
          </cell>
          <cell r="J24">
            <v>10.5</v>
          </cell>
          <cell r="K24">
            <v>0</v>
          </cell>
          <cell r="L24">
            <v>0</v>
          </cell>
          <cell r="M24">
            <v>39</v>
          </cell>
          <cell r="N24">
            <v>1153.3</v>
          </cell>
          <cell r="O24">
            <v>89</v>
          </cell>
        </row>
        <row r="25">
          <cell r="A25">
            <v>2516</v>
          </cell>
          <cell r="B25">
            <v>0.7</v>
          </cell>
          <cell r="C25">
            <v>139.6</v>
          </cell>
          <cell r="D25">
            <v>116.9</v>
          </cell>
          <cell r="E25">
            <v>235.7</v>
          </cell>
          <cell r="F25">
            <v>442.4</v>
          </cell>
          <cell r="G25">
            <v>272.2</v>
          </cell>
          <cell r="H25">
            <v>59.9</v>
          </cell>
          <cell r="I25">
            <v>31.8</v>
          </cell>
          <cell r="J25">
            <v>0</v>
          </cell>
          <cell r="K25">
            <v>0</v>
          </cell>
          <cell r="L25">
            <v>0</v>
          </cell>
          <cell r="M25">
            <v>19.6</v>
          </cell>
          <cell r="N25">
            <v>1318.8</v>
          </cell>
          <cell r="O25">
            <v>104</v>
          </cell>
        </row>
        <row r="26">
          <cell r="A26">
            <v>2517</v>
          </cell>
          <cell r="B26">
            <v>57</v>
          </cell>
          <cell r="C26">
            <v>119.4</v>
          </cell>
          <cell r="D26">
            <v>119.4</v>
          </cell>
          <cell r="E26">
            <v>97.8</v>
          </cell>
          <cell r="F26">
            <v>177.6</v>
          </cell>
          <cell r="G26">
            <v>267.8</v>
          </cell>
          <cell r="H26">
            <v>134.7</v>
          </cell>
          <cell r="I26">
            <v>68.1</v>
          </cell>
          <cell r="J26">
            <v>6.9</v>
          </cell>
          <cell r="K26">
            <v>89.6</v>
          </cell>
          <cell r="L26">
            <v>1.8</v>
          </cell>
          <cell r="M26">
            <v>0</v>
          </cell>
          <cell r="N26">
            <v>1140.1</v>
          </cell>
          <cell r="O26">
            <v>102</v>
          </cell>
        </row>
        <row r="27">
          <cell r="A27">
            <v>2518</v>
          </cell>
          <cell r="B27">
            <v>15.9</v>
          </cell>
          <cell r="C27">
            <v>112</v>
          </cell>
          <cell r="D27">
            <v>259.5</v>
          </cell>
          <cell r="E27">
            <v>247</v>
          </cell>
          <cell r="F27">
            <v>438</v>
          </cell>
          <cell r="G27">
            <v>213.8</v>
          </cell>
          <cell r="H27">
            <v>211.6</v>
          </cell>
          <cell r="I27">
            <v>67</v>
          </cell>
          <cell r="J27">
            <v>49.4</v>
          </cell>
          <cell r="K27">
            <v>0</v>
          </cell>
          <cell r="L27">
            <v>5.2</v>
          </cell>
          <cell r="M27">
            <v>6.3</v>
          </cell>
          <cell r="N27">
            <v>1625.7</v>
          </cell>
          <cell r="O27">
            <v>108</v>
          </cell>
        </row>
        <row r="28">
          <cell r="A28">
            <v>2519</v>
          </cell>
          <cell r="B28">
            <v>10</v>
          </cell>
          <cell r="C28">
            <v>96.8</v>
          </cell>
          <cell r="D28">
            <v>151.1</v>
          </cell>
          <cell r="E28">
            <v>96</v>
          </cell>
          <cell r="F28">
            <v>262.8</v>
          </cell>
          <cell r="G28">
            <v>233.2</v>
          </cell>
          <cell r="H28">
            <v>144.1</v>
          </cell>
          <cell r="I28">
            <v>16.9</v>
          </cell>
          <cell r="J28">
            <v>8</v>
          </cell>
          <cell r="K28">
            <v>56.1</v>
          </cell>
          <cell r="L28">
            <v>5.8</v>
          </cell>
          <cell r="M28">
            <v>19</v>
          </cell>
          <cell r="N28">
            <v>1099.8</v>
          </cell>
          <cell r="O28">
            <v>88</v>
          </cell>
        </row>
        <row r="29">
          <cell r="A29">
            <v>2520</v>
          </cell>
          <cell r="B29">
            <v>69.4</v>
          </cell>
          <cell r="C29">
            <v>163.3</v>
          </cell>
          <cell r="D29">
            <v>52.8</v>
          </cell>
          <cell r="E29">
            <v>184.9</v>
          </cell>
          <cell r="F29">
            <v>303.8</v>
          </cell>
          <cell r="G29">
            <v>261.7</v>
          </cell>
          <cell r="H29">
            <v>67.7</v>
          </cell>
          <cell r="I29">
            <v>24.6</v>
          </cell>
          <cell r="J29">
            <v>54.2</v>
          </cell>
          <cell r="K29">
            <v>32</v>
          </cell>
          <cell r="L29">
            <v>47.2</v>
          </cell>
          <cell r="M29">
            <v>0</v>
          </cell>
          <cell r="N29">
            <v>1261.6</v>
          </cell>
          <cell r="O29">
            <v>90</v>
          </cell>
        </row>
        <row r="30">
          <cell r="A30">
            <v>2521</v>
          </cell>
          <cell r="B30">
            <v>12</v>
          </cell>
          <cell r="C30">
            <v>171.9</v>
          </cell>
          <cell r="D30">
            <v>101.5</v>
          </cell>
          <cell r="E30">
            <v>312.9</v>
          </cell>
          <cell r="F30">
            <v>175.9</v>
          </cell>
          <cell r="G30">
            <v>219.8</v>
          </cell>
          <cell r="H30">
            <v>114</v>
          </cell>
          <cell r="I30">
            <v>6.7</v>
          </cell>
          <cell r="J30">
            <v>0</v>
          </cell>
          <cell r="K30">
            <v>0</v>
          </cell>
          <cell r="L30">
            <v>0</v>
          </cell>
          <cell r="M30">
            <v>2.8</v>
          </cell>
          <cell r="N30">
            <v>1117.5</v>
          </cell>
          <cell r="O30">
            <v>88</v>
          </cell>
        </row>
        <row r="31">
          <cell r="A31">
            <v>2522</v>
          </cell>
          <cell r="B31">
            <v>61.2</v>
          </cell>
          <cell r="C31">
            <v>206</v>
          </cell>
          <cell r="D31">
            <v>163.4</v>
          </cell>
          <cell r="E31">
            <v>63.1</v>
          </cell>
          <cell r="F31">
            <v>141.8</v>
          </cell>
          <cell r="G31">
            <v>159.2</v>
          </cell>
          <cell r="H31">
            <v>74.7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15.8</v>
          </cell>
          <cell r="N31">
            <v>885.2</v>
          </cell>
          <cell r="O31">
            <v>78</v>
          </cell>
        </row>
        <row r="32">
          <cell r="A32">
            <v>2523</v>
          </cell>
          <cell r="C32">
            <v>192.6</v>
          </cell>
          <cell r="D32">
            <v>274.5</v>
          </cell>
          <cell r="E32">
            <v>220.4</v>
          </cell>
          <cell r="F32">
            <v>159.4</v>
          </cell>
          <cell r="G32">
            <v>149.3</v>
          </cell>
          <cell r="H32">
            <v>63.8</v>
          </cell>
          <cell r="I32">
            <v>50.3</v>
          </cell>
          <cell r="J32">
            <v>98.7</v>
          </cell>
          <cell r="K32">
            <v>0</v>
          </cell>
          <cell r="L32">
            <v>0</v>
          </cell>
          <cell r="M32">
            <v>1.8</v>
          </cell>
          <cell r="N32" t="str">
            <v>-</v>
          </cell>
          <cell r="O32" t="str">
            <v>-</v>
          </cell>
        </row>
        <row r="33">
          <cell r="A33">
            <v>2524</v>
          </cell>
          <cell r="B33">
            <v>78.8</v>
          </cell>
          <cell r="C33">
            <v>267.2</v>
          </cell>
          <cell r="D33">
            <v>160.9</v>
          </cell>
          <cell r="E33">
            <v>298.1</v>
          </cell>
          <cell r="F33">
            <v>238.8</v>
          </cell>
          <cell r="G33">
            <v>194.1</v>
          </cell>
          <cell r="H33">
            <v>53.4</v>
          </cell>
          <cell r="I33">
            <v>52.1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  <cell r="N33">
            <v>1352.4</v>
          </cell>
          <cell r="O33">
            <v>112</v>
          </cell>
        </row>
        <row r="34">
          <cell r="A34">
            <v>2525</v>
          </cell>
          <cell r="B34">
            <v>84.3</v>
          </cell>
          <cell r="C34">
            <v>137.5</v>
          </cell>
          <cell r="D34">
            <v>114.9</v>
          </cell>
          <cell r="E34">
            <v>124.9</v>
          </cell>
          <cell r="F34">
            <v>106.4</v>
          </cell>
          <cell r="G34">
            <v>342.6</v>
          </cell>
          <cell r="H34">
            <v>76.8</v>
          </cell>
          <cell r="I34">
            <v>6.5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993.9</v>
          </cell>
          <cell r="O34">
            <v>100</v>
          </cell>
        </row>
        <row r="35">
          <cell r="A35">
            <v>2526</v>
          </cell>
          <cell r="B35">
            <v>15.6</v>
          </cell>
          <cell r="C35">
            <v>79.5</v>
          </cell>
          <cell r="D35">
            <v>188.2</v>
          </cell>
          <cell r="E35">
            <v>146.9</v>
          </cell>
          <cell r="F35">
            <v>170.1</v>
          </cell>
          <cell r="G35">
            <v>342.2</v>
          </cell>
          <cell r="H35">
            <v>186.6</v>
          </cell>
          <cell r="I35">
            <v>79.7</v>
          </cell>
          <cell r="J35">
            <v>8.1</v>
          </cell>
          <cell r="K35">
            <v>0</v>
          </cell>
          <cell r="L35">
            <v>14.8</v>
          </cell>
          <cell r="M35">
            <v>0</v>
          </cell>
          <cell r="N35">
            <v>1231.7</v>
          </cell>
          <cell r="O35">
            <v>100</v>
          </cell>
        </row>
        <row r="36">
          <cell r="A36">
            <v>2527</v>
          </cell>
          <cell r="B36">
            <v>32.9</v>
          </cell>
          <cell r="C36">
            <v>141.4</v>
          </cell>
          <cell r="D36">
            <v>147.5</v>
          </cell>
          <cell r="E36">
            <v>113.7</v>
          </cell>
          <cell r="F36">
            <v>101.5</v>
          </cell>
          <cell r="G36">
            <v>114</v>
          </cell>
          <cell r="H36">
            <v>122.1</v>
          </cell>
          <cell r="I36">
            <v>1.6</v>
          </cell>
          <cell r="J36">
            <v>0</v>
          </cell>
          <cell r="K36">
            <v>2.2</v>
          </cell>
          <cell r="L36">
            <v>0</v>
          </cell>
          <cell r="M36">
            <v>2.1</v>
          </cell>
          <cell r="N36">
            <v>779.0000000000001</v>
          </cell>
          <cell r="O36">
            <v>88</v>
          </cell>
        </row>
        <row r="37">
          <cell r="A37">
            <v>2528</v>
          </cell>
          <cell r="B37">
            <v>61.4</v>
          </cell>
          <cell r="C37">
            <v>171.6</v>
          </cell>
          <cell r="D37">
            <v>127.7</v>
          </cell>
          <cell r="E37">
            <v>135.2</v>
          </cell>
          <cell r="F37">
            <v>139.7</v>
          </cell>
          <cell r="G37">
            <v>174.9</v>
          </cell>
          <cell r="H37">
            <v>132.5</v>
          </cell>
          <cell r="I37">
            <v>134.6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1077.6</v>
          </cell>
          <cell r="O37">
            <v>101</v>
          </cell>
        </row>
        <row r="38">
          <cell r="A38">
            <v>2529</v>
          </cell>
          <cell r="B38">
            <v>67.1</v>
          </cell>
          <cell r="C38">
            <v>160.8</v>
          </cell>
          <cell r="D38">
            <v>136.5</v>
          </cell>
          <cell r="E38">
            <v>183.5</v>
          </cell>
          <cell r="F38">
            <v>161.5</v>
          </cell>
          <cell r="G38">
            <v>201.4</v>
          </cell>
          <cell r="H38">
            <v>65.1</v>
          </cell>
          <cell r="I38">
            <v>99.4</v>
          </cell>
          <cell r="J38">
            <v>23.4</v>
          </cell>
          <cell r="K38">
            <v>0</v>
          </cell>
          <cell r="L38">
            <v>5.7</v>
          </cell>
          <cell r="M38">
            <v>16.3</v>
          </cell>
          <cell r="N38">
            <v>1120.7</v>
          </cell>
          <cell r="O38">
            <v>95</v>
          </cell>
        </row>
        <row r="39">
          <cell r="A39" t="str">
            <v>ปริมาณน้ำฝนรายเดือน  -  มิลลิเมตร</v>
          </cell>
        </row>
        <row r="40">
          <cell r="A40" t="str">
            <v>สถานี : อ.ดอยสะเก็ด  จ.เชียงใหม่</v>
          </cell>
        </row>
        <row r="41">
          <cell r="A41" t="str">
            <v>ปีน้ำ</v>
          </cell>
          <cell r="B41" t="str">
            <v>เม.ย.</v>
          </cell>
          <cell r="C41" t="str">
            <v>พ.ค.</v>
          </cell>
          <cell r="D41" t="str">
            <v>มิ.ย.</v>
          </cell>
          <cell r="E41" t="str">
            <v>ก.ค.</v>
          </cell>
          <cell r="F41" t="str">
            <v>ส.ค.</v>
          </cell>
          <cell r="G41" t="str">
            <v>ก.ย.</v>
          </cell>
          <cell r="H41" t="str">
            <v>ต.ค.</v>
          </cell>
          <cell r="I41" t="str">
            <v>พ.ย.</v>
          </cell>
          <cell r="J41" t="str">
            <v>ธ.ค.</v>
          </cell>
          <cell r="K41" t="str">
            <v>ม.ค.</v>
          </cell>
          <cell r="L41" t="str">
            <v>ก.พ.</v>
          </cell>
          <cell r="M41" t="str">
            <v>มี.ค.</v>
          </cell>
          <cell r="N41" t="str">
            <v>รวม</v>
          </cell>
          <cell r="O41" t="str">
            <v>วัน</v>
          </cell>
        </row>
        <row r="42">
          <cell r="A42">
            <v>2530</v>
          </cell>
          <cell r="B42">
            <v>46.6</v>
          </cell>
          <cell r="C42">
            <v>64.6</v>
          </cell>
          <cell r="D42">
            <v>151.2</v>
          </cell>
          <cell r="E42">
            <v>91.2</v>
          </cell>
          <cell r="F42">
            <v>415</v>
          </cell>
          <cell r="G42">
            <v>275.5</v>
          </cell>
          <cell r="H42">
            <v>73.9</v>
          </cell>
          <cell r="I42">
            <v>44.6</v>
          </cell>
          <cell r="J42">
            <v>0</v>
          </cell>
          <cell r="K42">
            <v>0</v>
          </cell>
          <cell r="L42">
            <v>6.6</v>
          </cell>
          <cell r="M42">
            <v>0</v>
          </cell>
          <cell r="N42">
            <v>1169.2</v>
          </cell>
          <cell r="O42">
            <v>87</v>
          </cell>
        </row>
        <row r="43">
          <cell r="A43">
            <v>2531</v>
          </cell>
          <cell r="B43">
            <v>105.5</v>
          </cell>
          <cell r="C43">
            <v>181.9</v>
          </cell>
          <cell r="D43">
            <v>289.6</v>
          </cell>
          <cell r="E43">
            <v>169.9</v>
          </cell>
          <cell r="F43">
            <v>100</v>
          </cell>
          <cell r="G43">
            <v>115.2</v>
          </cell>
          <cell r="H43">
            <v>125.9</v>
          </cell>
          <cell r="I43">
            <v>51.3</v>
          </cell>
          <cell r="J43">
            <v>0</v>
          </cell>
          <cell r="K43">
            <v>1.5</v>
          </cell>
          <cell r="L43">
            <v>0</v>
          </cell>
          <cell r="M43">
            <v>2.2</v>
          </cell>
          <cell r="N43">
            <v>1143</v>
          </cell>
          <cell r="O43">
            <v>86</v>
          </cell>
        </row>
        <row r="44">
          <cell r="A44">
            <v>2532</v>
          </cell>
          <cell r="B44">
            <v>11.1</v>
          </cell>
          <cell r="C44">
            <v>196.5</v>
          </cell>
          <cell r="D44">
            <v>117.2</v>
          </cell>
          <cell r="E44">
            <v>258.5</v>
          </cell>
          <cell r="F44">
            <v>110.3</v>
          </cell>
          <cell r="G44">
            <v>162.6</v>
          </cell>
          <cell r="H44">
            <v>109.2</v>
          </cell>
          <cell r="I44">
            <v>0</v>
          </cell>
          <cell r="J44">
            <v>0</v>
          </cell>
          <cell r="K44">
            <v>4</v>
          </cell>
          <cell r="L44">
            <v>2.6</v>
          </cell>
          <cell r="M44">
            <v>34.8</v>
          </cell>
          <cell r="N44">
            <v>1006.8</v>
          </cell>
          <cell r="O44">
            <v>72</v>
          </cell>
        </row>
        <row r="45">
          <cell r="A45">
            <v>2533</v>
          </cell>
          <cell r="B45">
            <v>110.6</v>
          </cell>
          <cell r="C45">
            <v>356.8</v>
          </cell>
          <cell r="D45">
            <v>97.2</v>
          </cell>
          <cell r="E45">
            <v>94.7</v>
          </cell>
          <cell r="F45">
            <v>182.6</v>
          </cell>
          <cell r="G45">
            <v>155.1</v>
          </cell>
          <cell r="H45">
            <v>135.2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1202.9</v>
          </cell>
          <cell r="O45">
            <v>68</v>
          </cell>
        </row>
        <row r="46">
          <cell r="A46">
            <v>2534</v>
          </cell>
          <cell r="B46">
            <v>16.7</v>
          </cell>
          <cell r="C46">
            <v>29.2</v>
          </cell>
          <cell r="D46">
            <v>125.8</v>
          </cell>
          <cell r="E46">
            <v>113.1</v>
          </cell>
          <cell r="F46">
            <v>337.4</v>
          </cell>
          <cell r="G46">
            <v>111.7</v>
          </cell>
          <cell r="H46">
            <v>57.6</v>
          </cell>
          <cell r="I46">
            <v>75</v>
          </cell>
          <cell r="J46">
            <v>0</v>
          </cell>
          <cell r="K46">
            <v>0</v>
          </cell>
          <cell r="L46">
            <v>19.4</v>
          </cell>
          <cell r="M46">
            <v>0</v>
          </cell>
          <cell r="N46">
            <v>885.9</v>
          </cell>
          <cell r="O46">
            <v>74</v>
          </cell>
        </row>
        <row r="47">
          <cell r="A47">
            <v>2535</v>
          </cell>
          <cell r="B47">
            <v>13.3</v>
          </cell>
          <cell r="C47">
            <v>8.2</v>
          </cell>
          <cell r="D47">
            <v>63.5</v>
          </cell>
          <cell r="E47">
            <v>211.4</v>
          </cell>
          <cell r="F47">
            <v>168.4</v>
          </cell>
          <cell r="G47">
            <v>186.3</v>
          </cell>
          <cell r="H47">
            <v>131.6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782.6999999999999</v>
          </cell>
          <cell r="O47">
            <v>55</v>
          </cell>
        </row>
        <row r="48">
          <cell r="A48">
            <v>2536</v>
          </cell>
          <cell r="B48">
            <v>13.7</v>
          </cell>
          <cell r="C48">
            <v>91.9</v>
          </cell>
          <cell r="D48">
            <v>46.3</v>
          </cell>
          <cell r="E48">
            <v>165</v>
          </cell>
          <cell r="F48">
            <v>109.5</v>
          </cell>
          <cell r="G48">
            <v>122.9</v>
          </cell>
          <cell r="H48">
            <v>103.3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125.2</v>
          </cell>
          <cell r="N48">
            <v>777.8</v>
          </cell>
          <cell r="O48">
            <v>55</v>
          </cell>
        </row>
        <row r="49">
          <cell r="A49">
            <v>2537</v>
          </cell>
          <cell r="B49">
            <v>39.6</v>
          </cell>
          <cell r="C49">
            <v>116.5</v>
          </cell>
          <cell r="D49">
            <v>160.8</v>
          </cell>
          <cell r="E49">
            <v>198</v>
          </cell>
          <cell r="F49">
            <v>227.4</v>
          </cell>
          <cell r="G49">
            <v>199.8</v>
          </cell>
          <cell r="H49">
            <v>35.1</v>
          </cell>
          <cell r="I49">
            <v>57.8</v>
          </cell>
          <cell r="J49">
            <v>31.2</v>
          </cell>
          <cell r="K49">
            <v>0</v>
          </cell>
          <cell r="L49">
            <v>0</v>
          </cell>
          <cell r="M49">
            <v>0</v>
          </cell>
          <cell r="N49">
            <v>1066.2</v>
          </cell>
          <cell r="O49">
            <v>67</v>
          </cell>
        </row>
        <row r="50">
          <cell r="A50">
            <v>2538</v>
          </cell>
          <cell r="B50">
            <v>19.9</v>
          </cell>
          <cell r="C50">
            <v>160.8</v>
          </cell>
          <cell r="D50">
            <v>124.6</v>
          </cell>
          <cell r="E50">
            <v>208.5</v>
          </cell>
          <cell r="F50">
            <v>311.9</v>
          </cell>
          <cell r="G50">
            <v>89.5</v>
          </cell>
          <cell r="H50">
            <v>109.7</v>
          </cell>
          <cell r="I50">
            <v>25.6</v>
          </cell>
          <cell r="J50">
            <v>0</v>
          </cell>
          <cell r="K50">
            <v>0</v>
          </cell>
          <cell r="L50">
            <v>24.9</v>
          </cell>
          <cell r="M50">
            <v>0</v>
          </cell>
          <cell r="N50">
            <v>1075.3999999999999</v>
          </cell>
          <cell r="O50">
            <v>57</v>
          </cell>
        </row>
        <row r="51">
          <cell r="A51">
            <v>2539</v>
          </cell>
          <cell r="B51">
            <v>31.6</v>
          </cell>
          <cell r="C51">
            <v>54.4</v>
          </cell>
          <cell r="D51">
            <v>210.1</v>
          </cell>
          <cell r="E51">
            <v>89.8</v>
          </cell>
          <cell r="F51">
            <v>248.7</v>
          </cell>
          <cell r="G51">
            <v>223</v>
          </cell>
          <cell r="H51">
            <v>61.4</v>
          </cell>
          <cell r="I51">
            <v>83.4</v>
          </cell>
          <cell r="J51">
            <v>0</v>
          </cell>
          <cell r="K51">
            <v>0</v>
          </cell>
          <cell r="L51">
            <v>0</v>
          </cell>
          <cell r="M51">
            <v>1.4</v>
          </cell>
          <cell r="N51">
            <v>1003.8</v>
          </cell>
          <cell r="O51">
            <v>61</v>
          </cell>
        </row>
        <row r="52">
          <cell r="A52">
            <v>2540</v>
          </cell>
          <cell r="B52">
            <v>20.5</v>
          </cell>
          <cell r="C52">
            <v>92.6</v>
          </cell>
          <cell r="D52">
            <v>34</v>
          </cell>
          <cell r="E52">
            <v>213.2</v>
          </cell>
          <cell r="F52">
            <v>167.4</v>
          </cell>
          <cell r="G52">
            <v>188.1</v>
          </cell>
          <cell r="H52">
            <v>44.6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760.4</v>
          </cell>
          <cell r="O52" t="str">
            <v>-</v>
          </cell>
        </row>
        <row r="53">
          <cell r="A53">
            <v>2541</v>
          </cell>
          <cell r="C53">
            <v>139.5</v>
          </cell>
          <cell r="D53">
            <v>80.1</v>
          </cell>
          <cell r="E53">
            <v>147</v>
          </cell>
          <cell r="F53">
            <v>289.8</v>
          </cell>
          <cell r="G53">
            <v>135.9</v>
          </cell>
          <cell r="H53">
            <v>23.6</v>
          </cell>
          <cell r="I53">
            <v>51.9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867.8000000000001</v>
          </cell>
          <cell r="O53">
            <v>51</v>
          </cell>
        </row>
        <row r="54">
          <cell r="A54">
            <v>2542</v>
          </cell>
          <cell r="B54">
            <v>67</v>
          </cell>
          <cell r="C54">
            <v>221.3</v>
          </cell>
          <cell r="D54">
            <v>101.2</v>
          </cell>
          <cell r="E54">
            <v>117.9</v>
          </cell>
          <cell r="F54">
            <v>248.5</v>
          </cell>
          <cell r="G54">
            <v>218.9</v>
          </cell>
          <cell r="H54">
            <v>101.9</v>
          </cell>
          <cell r="I54">
            <v>47.7</v>
          </cell>
          <cell r="J54">
            <v>0</v>
          </cell>
          <cell r="K54">
            <v>0</v>
          </cell>
          <cell r="L54">
            <v>8.3</v>
          </cell>
          <cell r="M54">
            <v>40.8</v>
          </cell>
          <cell r="N54">
            <v>1173.5</v>
          </cell>
        </row>
        <row r="55">
          <cell r="A55">
            <v>2543</v>
          </cell>
          <cell r="B55">
            <v>157.6</v>
          </cell>
          <cell r="C55">
            <v>200.6</v>
          </cell>
          <cell r="D55">
            <v>110.8</v>
          </cell>
          <cell r="E55">
            <v>81.2</v>
          </cell>
          <cell r="F55">
            <v>69.4</v>
          </cell>
          <cell r="G55">
            <v>133.5</v>
          </cell>
          <cell r="H55">
            <v>125.9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879</v>
          </cell>
        </row>
        <row r="56">
          <cell r="A56">
            <v>2544</v>
          </cell>
        </row>
        <row r="58">
          <cell r="A58" t="str">
            <v>สูงสุด</v>
          </cell>
          <cell r="B58">
            <v>156.1</v>
          </cell>
          <cell r="C58">
            <v>384.8</v>
          </cell>
          <cell r="D58">
            <v>307.2</v>
          </cell>
          <cell r="E58">
            <v>312.9</v>
          </cell>
          <cell r="F58">
            <v>528.1</v>
          </cell>
          <cell r="G58">
            <v>418.7</v>
          </cell>
          <cell r="H58">
            <v>290.8</v>
          </cell>
          <cell r="I58">
            <v>134.6</v>
          </cell>
          <cell r="J58">
            <v>98.7</v>
          </cell>
          <cell r="K58">
            <v>89.6</v>
          </cell>
          <cell r="L58">
            <v>72.1</v>
          </cell>
          <cell r="M58">
            <v>125.2</v>
          </cell>
          <cell r="N58">
            <v>1677.2</v>
          </cell>
        </row>
        <row r="59">
          <cell r="A59" t="str">
            <v>เฉลี่ย</v>
          </cell>
          <cell r="B59">
            <v>43.64545454545454</v>
          </cell>
          <cell r="C59">
            <v>147.31333333333333</v>
          </cell>
          <cell r="D59">
            <v>144.00444444444446</v>
          </cell>
          <cell r="E59">
            <v>166.60888888888883</v>
          </cell>
          <cell r="F59">
            <v>253.94</v>
          </cell>
          <cell r="G59">
            <v>223.8288888888889</v>
          </cell>
          <cell r="H59">
            <v>110.32444444444444</v>
          </cell>
          <cell r="I59">
            <v>38.44888888888888</v>
          </cell>
          <cell r="J59">
            <v>13.652380952380952</v>
          </cell>
          <cell r="K59">
            <v>6.733333333333333</v>
          </cell>
          <cell r="L59">
            <v>6.506666666666666</v>
          </cell>
          <cell r="M59">
            <v>14.29555555555556</v>
          </cell>
          <cell r="N59">
            <v>1169.3022799422802</v>
          </cell>
        </row>
        <row r="60">
          <cell r="A60" t="str">
            <v>ต่ำสุด</v>
          </cell>
          <cell r="B60">
            <v>0</v>
          </cell>
          <cell r="C60">
            <v>8.2</v>
          </cell>
          <cell r="D60">
            <v>45.2</v>
          </cell>
          <cell r="E60">
            <v>22.5</v>
          </cell>
          <cell r="F60">
            <v>100</v>
          </cell>
          <cell r="G60">
            <v>89.5</v>
          </cell>
          <cell r="H60">
            <v>10.4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1"/>
  <sheetViews>
    <sheetView showGridLines="0" tabSelected="1" zoomScalePageLayoutView="0" workbookViewId="0" topLeftCell="A68">
      <selection activeCell="I86" sqref="I86"/>
    </sheetView>
  </sheetViews>
  <sheetFormatPr defaultColWidth="9.7109375" defaultRowHeight="12.75"/>
  <cols>
    <col min="1" max="1" width="8.140625" style="22" customWidth="1"/>
    <col min="2" max="3" width="7.57421875" style="23" customWidth="1"/>
    <col min="4" max="7" width="7.8515625" style="23" customWidth="1"/>
    <col min="8" max="8" width="7.7109375" style="23" customWidth="1"/>
    <col min="9" max="9" width="8.00390625" style="23" customWidth="1"/>
    <col min="10" max="10" width="7.28125" style="23" customWidth="1"/>
    <col min="11" max="11" width="7.8515625" style="23" customWidth="1"/>
    <col min="12" max="12" width="7.57421875" style="23" customWidth="1"/>
    <col min="13" max="13" width="7.7109375" style="23" customWidth="1"/>
    <col min="14" max="14" width="7.8515625" style="3" customWidth="1"/>
    <col min="15" max="15" width="7.28125" style="4" customWidth="1"/>
    <col min="16" max="16384" width="9.7109375" style="1" customWidth="1"/>
  </cols>
  <sheetData>
    <row r="1" spans="1:15" ht="27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</row>
    <row r="4" spans="1:16" ht="17.25" customHeight="1">
      <c r="A4" s="8">
        <f>1952+543</f>
        <v>2495</v>
      </c>
      <c r="B4" s="9">
        <v>36.8</v>
      </c>
      <c r="C4" s="9">
        <v>77.3</v>
      </c>
      <c r="D4" s="9">
        <v>126.6</v>
      </c>
      <c r="E4" s="9">
        <v>39.4</v>
      </c>
      <c r="F4" s="9">
        <v>165.1</v>
      </c>
      <c r="G4" s="9">
        <v>378.6</v>
      </c>
      <c r="H4" s="9">
        <v>234</v>
      </c>
      <c r="I4" s="9">
        <v>5.7</v>
      </c>
      <c r="J4" s="9">
        <v>0</v>
      </c>
      <c r="K4" s="9">
        <v>33.5</v>
      </c>
      <c r="L4" s="9">
        <v>104.5</v>
      </c>
      <c r="M4" s="9">
        <v>11</v>
      </c>
      <c r="N4" s="9">
        <f>SUM(B4:M4)</f>
        <v>1212.5</v>
      </c>
      <c r="O4" s="10">
        <v>71</v>
      </c>
      <c r="P4" s="11">
        <v>1026.4</v>
      </c>
    </row>
    <row r="5" spans="1:16" ht="17.25" customHeight="1">
      <c r="A5" s="8">
        <v>2496</v>
      </c>
      <c r="B5" s="9">
        <v>44.6</v>
      </c>
      <c r="C5" s="9">
        <v>85</v>
      </c>
      <c r="D5" s="9">
        <v>214.2</v>
      </c>
      <c r="E5" s="9">
        <v>294.4</v>
      </c>
      <c r="F5" s="9">
        <v>106.1</v>
      </c>
      <c r="G5" s="9">
        <v>329.8</v>
      </c>
      <c r="H5" s="9">
        <v>160.4</v>
      </c>
      <c r="I5" s="9">
        <v>117.4</v>
      </c>
      <c r="J5" s="9">
        <v>0</v>
      </c>
      <c r="K5" s="9">
        <v>0</v>
      </c>
      <c r="L5" s="9">
        <v>0</v>
      </c>
      <c r="M5" s="9">
        <v>89</v>
      </c>
      <c r="N5" s="9">
        <v>1440.9</v>
      </c>
      <c r="O5" s="10">
        <v>68</v>
      </c>
      <c r="P5" s="11">
        <v>1026.4</v>
      </c>
    </row>
    <row r="6" spans="1:16" ht="17.25" customHeight="1">
      <c r="A6" s="8">
        <v>2497</v>
      </c>
      <c r="B6" s="9">
        <v>35.2</v>
      </c>
      <c r="C6" s="9">
        <v>300.6</v>
      </c>
      <c r="D6" s="9">
        <v>68.4</v>
      </c>
      <c r="E6" s="9">
        <v>72.2</v>
      </c>
      <c r="F6" s="9">
        <v>223.1</v>
      </c>
      <c r="G6" s="9">
        <v>247.5</v>
      </c>
      <c r="H6" s="9">
        <v>153.5</v>
      </c>
      <c r="I6" s="9">
        <v>17.2</v>
      </c>
      <c r="J6" s="9">
        <v>0</v>
      </c>
      <c r="K6" s="9">
        <v>0</v>
      </c>
      <c r="L6" s="9">
        <v>3.5</v>
      </c>
      <c r="M6" s="9">
        <v>0</v>
      </c>
      <c r="N6" s="9">
        <v>1121.2</v>
      </c>
      <c r="O6" s="10">
        <v>72</v>
      </c>
      <c r="P6" s="11">
        <v>1026.4</v>
      </c>
    </row>
    <row r="7" spans="1:16" ht="17.25" customHeight="1">
      <c r="A7" s="8">
        <v>2498</v>
      </c>
      <c r="B7" s="9">
        <v>65.3</v>
      </c>
      <c r="C7" s="9">
        <v>102.3</v>
      </c>
      <c r="D7" s="9">
        <v>298.2</v>
      </c>
      <c r="E7" s="9">
        <v>59.8</v>
      </c>
      <c r="F7" s="9">
        <v>120.2</v>
      </c>
      <c r="G7" s="9">
        <v>216.3</v>
      </c>
      <c r="H7" s="9">
        <v>121.6</v>
      </c>
      <c r="I7" s="9">
        <v>41.2</v>
      </c>
      <c r="J7" s="9">
        <v>0</v>
      </c>
      <c r="K7" s="9">
        <v>0</v>
      </c>
      <c r="L7" s="9">
        <v>36.4</v>
      </c>
      <c r="M7" s="9">
        <v>0</v>
      </c>
      <c r="N7" s="9">
        <v>1061.3</v>
      </c>
      <c r="O7" s="10">
        <v>90</v>
      </c>
      <c r="P7" s="11">
        <v>1026.4</v>
      </c>
    </row>
    <row r="8" spans="1:16" ht="17.25" customHeight="1">
      <c r="A8" s="8">
        <v>2499</v>
      </c>
      <c r="B8" s="9">
        <v>61.3</v>
      </c>
      <c r="C8" s="9">
        <v>189.3</v>
      </c>
      <c r="D8" s="9">
        <v>90.3</v>
      </c>
      <c r="E8" s="9">
        <v>79.8</v>
      </c>
      <c r="F8" s="9">
        <v>100.8</v>
      </c>
      <c r="G8" s="9">
        <v>251</v>
      </c>
      <c r="H8" s="9">
        <v>193</v>
      </c>
      <c r="I8" s="9">
        <v>10.8</v>
      </c>
      <c r="J8" s="9">
        <v>0</v>
      </c>
      <c r="K8" s="9">
        <v>0</v>
      </c>
      <c r="L8" s="9">
        <v>12.6</v>
      </c>
      <c r="M8" s="9">
        <v>0</v>
      </c>
      <c r="N8" s="9">
        <v>988.9</v>
      </c>
      <c r="O8" s="10">
        <v>73</v>
      </c>
      <c r="P8" s="11">
        <v>1026.4</v>
      </c>
    </row>
    <row r="9" spans="1:16" ht="17.25" customHeight="1">
      <c r="A9" s="8">
        <v>2500</v>
      </c>
      <c r="B9" s="9">
        <v>34.7</v>
      </c>
      <c r="C9" s="9">
        <v>48.6</v>
      </c>
      <c r="D9" s="9">
        <v>229.3</v>
      </c>
      <c r="E9" s="9">
        <v>338.7</v>
      </c>
      <c r="F9" s="9">
        <v>229.8</v>
      </c>
      <c r="G9" s="9">
        <v>274.8</v>
      </c>
      <c r="H9" s="9">
        <v>165.1</v>
      </c>
      <c r="I9" s="9">
        <v>105.4</v>
      </c>
      <c r="J9" s="9">
        <v>0</v>
      </c>
      <c r="K9" s="9">
        <v>0</v>
      </c>
      <c r="L9" s="9">
        <v>12.6</v>
      </c>
      <c r="M9" s="9">
        <v>0</v>
      </c>
      <c r="N9" s="9">
        <v>1439</v>
      </c>
      <c r="O9" s="10">
        <v>63</v>
      </c>
      <c r="P9" s="11">
        <v>1026.4</v>
      </c>
    </row>
    <row r="10" spans="1:16" ht="17.25" customHeight="1">
      <c r="A10" s="8">
        <v>2501</v>
      </c>
      <c r="B10" s="9">
        <v>35.7</v>
      </c>
      <c r="C10" s="9">
        <v>83.5</v>
      </c>
      <c r="D10" s="9">
        <v>211.1</v>
      </c>
      <c r="E10" s="9">
        <v>150.6</v>
      </c>
      <c r="F10" s="9">
        <v>226.5</v>
      </c>
      <c r="G10" s="9">
        <v>310.4</v>
      </c>
      <c r="H10" s="9">
        <v>89.9</v>
      </c>
      <c r="I10" s="9">
        <v>7.2</v>
      </c>
      <c r="J10" s="9">
        <v>0</v>
      </c>
      <c r="K10" s="9">
        <v>13.5</v>
      </c>
      <c r="L10" s="9">
        <v>0</v>
      </c>
      <c r="M10" s="9">
        <v>0</v>
      </c>
      <c r="N10" s="9">
        <v>1128.4</v>
      </c>
      <c r="O10" s="10">
        <v>74</v>
      </c>
      <c r="P10" s="11">
        <v>1026.4</v>
      </c>
    </row>
    <row r="11" spans="1:16" ht="17.25" customHeight="1">
      <c r="A11" s="8">
        <v>2502</v>
      </c>
      <c r="B11" s="9">
        <v>110.8</v>
      </c>
      <c r="C11" s="9">
        <v>161.2</v>
      </c>
      <c r="D11" s="9">
        <v>176.4</v>
      </c>
      <c r="E11" s="9">
        <v>78.9</v>
      </c>
      <c r="F11" s="9">
        <v>105.5</v>
      </c>
      <c r="G11" s="9">
        <v>308.8</v>
      </c>
      <c r="H11" s="9">
        <v>127.2</v>
      </c>
      <c r="I11" s="9">
        <v>0.4</v>
      </c>
      <c r="J11" s="9">
        <v>0</v>
      </c>
      <c r="K11" s="9">
        <v>54.9</v>
      </c>
      <c r="L11" s="9">
        <v>0</v>
      </c>
      <c r="M11" s="9">
        <v>5.2</v>
      </c>
      <c r="N11" s="9">
        <v>1129.3</v>
      </c>
      <c r="O11" s="10">
        <v>76</v>
      </c>
      <c r="P11" s="11">
        <v>1026.4</v>
      </c>
    </row>
    <row r="12" spans="1:16" ht="17.25" customHeight="1">
      <c r="A12" s="8">
        <v>2503</v>
      </c>
      <c r="B12" s="9">
        <v>7.4</v>
      </c>
      <c r="C12" s="9">
        <v>196.3</v>
      </c>
      <c r="D12" s="9">
        <v>129.7</v>
      </c>
      <c r="E12" s="9">
        <v>124.1</v>
      </c>
      <c r="F12" s="9">
        <v>207</v>
      </c>
      <c r="G12" s="9">
        <v>210.3</v>
      </c>
      <c r="H12" s="9">
        <v>272.3</v>
      </c>
      <c r="I12" s="9">
        <v>48</v>
      </c>
      <c r="J12" s="9">
        <v>0</v>
      </c>
      <c r="K12" s="9">
        <v>0</v>
      </c>
      <c r="L12" s="9">
        <v>0</v>
      </c>
      <c r="M12" s="9">
        <v>72.7</v>
      </c>
      <c r="N12" s="9">
        <v>1267.8</v>
      </c>
      <c r="O12" s="10">
        <v>65</v>
      </c>
      <c r="P12" s="11">
        <v>1026.4</v>
      </c>
    </row>
    <row r="13" spans="1:16" ht="17.25" customHeight="1">
      <c r="A13" s="8">
        <v>2504</v>
      </c>
      <c r="B13" s="9">
        <v>0</v>
      </c>
      <c r="C13" s="9">
        <v>299.2</v>
      </c>
      <c r="D13" s="9">
        <v>97.8</v>
      </c>
      <c r="E13" s="9">
        <v>39.6</v>
      </c>
      <c r="F13" s="9">
        <v>147.2</v>
      </c>
      <c r="G13" s="9">
        <v>179.7</v>
      </c>
      <c r="H13" s="9">
        <v>298.7</v>
      </c>
      <c r="I13" s="9">
        <v>0</v>
      </c>
      <c r="J13" s="9">
        <v>57.2</v>
      </c>
      <c r="K13" s="9">
        <v>3.1</v>
      </c>
      <c r="L13" s="9">
        <v>0</v>
      </c>
      <c r="M13" s="9">
        <v>0</v>
      </c>
      <c r="N13" s="9">
        <v>1122.5</v>
      </c>
      <c r="O13" s="10">
        <v>65</v>
      </c>
      <c r="P13" s="11">
        <v>1026.4</v>
      </c>
    </row>
    <row r="14" spans="1:16" ht="17.25" customHeight="1">
      <c r="A14" s="8">
        <v>2505</v>
      </c>
      <c r="B14" s="9">
        <v>0</v>
      </c>
      <c r="C14" s="9">
        <v>191</v>
      </c>
      <c r="D14" s="9">
        <v>82.7</v>
      </c>
      <c r="E14" s="9">
        <v>162.9</v>
      </c>
      <c r="F14" s="9">
        <v>163.7</v>
      </c>
      <c r="G14" s="9">
        <v>512.9</v>
      </c>
      <c r="H14" s="9">
        <v>251.8</v>
      </c>
      <c r="I14" s="9">
        <v>8.6</v>
      </c>
      <c r="J14" s="9">
        <v>2.8</v>
      </c>
      <c r="K14" s="9">
        <v>0</v>
      </c>
      <c r="L14" s="9">
        <v>0</v>
      </c>
      <c r="M14" s="9">
        <v>10.9</v>
      </c>
      <c r="N14" s="9">
        <v>1387.3</v>
      </c>
      <c r="O14" s="10">
        <v>59</v>
      </c>
      <c r="P14" s="11">
        <v>1026.4</v>
      </c>
    </row>
    <row r="15" spans="1:16" ht="17.25" customHeight="1">
      <c r="A15" s="8">
        <v>2506</v>
      </c>
      <c r="B15" s="9">
        <v>3.1</v>
      </c>
      <c r="C15" s="9">
        <v>99.3</v>
      </c>
      <c r="D15" s="9">
        <v>227.8</v>
      </c>
      <c r="E15" s="9">
        <v>79.3</v>
      </c>
      <c r="F15" s="9">
        <v>133.3</v>
      </c>
      <c r="G15" s="9">
        <v>250.3</v>
      </c>
      <c r="H15" s="9">
        <v>49.6</v>
      </c>
      <c r="I15" s="9">
        <v>32.8</v>
      </c>
      <c r="J15" s="9">
        <v>7.4</v>
      </c>
      <c r="K15" s="9">
        <v>0</v>
      </c>
      <c r="L15" s="9">
        <v>0</v>
      </c>
      <c r="M15" s="9">
        <v>0</v>
      </c>
      <c r="N15" s="9">
        <v>882.9</v>
      </c>
      <c r="O15" s="10">
        <v>64</v>
      </c>
      <c r="P15" s="11">
        <v>1026.4</v>
      </c>
    </row>
    <row r="16" spans="1:16" ht="17.25" customHeight="1">
      <c r="A16" s="8">
        <v>2507</v>
      </c>
      <c r="B16" s="9">
        <v>42.6</v>
      </c>
      <c r="C16" s="9">
        <v>113.2</v>
      </c>
      <c r="D16" s="9">
        <v>34.9</v>
      </c>
      <c r="E16" s="9">
        <v>151.5</v>
      </c>
      <c r="F16" s="9">
        <v>121.6</v>
      </c>
      <c r="G16" s="9">
        <v>204.6</v>
      </c>
      <c r="H16" s="9">
        <v>224.7</v>
      </c>
      <c r="I16" s="9">
        <v>29.6</v>
      </c>
      <c r="J16" s="9">
        <v>9.6</v>
      </c>
      <c r="K16" s="9">
        <v>0</v>
      </c>
      <c r="L16" s="9">
        <v>21.3</v>
      </c>
      <c r="M16" s="9">
        <v>94.2</v>
      </c>
      <c r="N16" s="9">
        <v>1047.8</v>
      </c>
      <c r="O16" s="10">
        <v>94</v>
      </c>
      <c r="P16" s="11">
        <v>1026.4</v>
      </c>
    </row>
    <row r="17" spans="1:16" ht="17.25" customHeight="1">
      <c r="A17" s="8">
        <v>2508</v>
      </c>
      <c r="B17" s="9">
        <v>15.7</v>
      </c>
      <c r="C17" s="9">
        <v>79.6</v>
      </c>
      <c r="D17" s="9">
        <v>104</v>
      </c>
      <c r="E17" s="9">
        <v>23.4</v>
      </c>
      <c r="F17" s="9">
        <v>204.5</v>
      </c>
      <c r="G17" s="9">
        <v>156.3</v>
      </c>
      <c r="H17" s="9">
        <v>202.7</v>
      </c>
      <c r="I17" s="9">
        <v>28.8</v>
      </c>
      <c r="J17" s="9">
        <v>2.2</v>
      </c>
      <c r="K17" s="9">
        <v>11.5</v>
      </c>
      <c r="L17" s="9">
        <v>0</v>
      </c>
      <c r="M17" s="9">
        <v>1.5</v>
      </c>
      <c r="N17" s="9">
        <v>830.2</v>
      </c>
      <c r="O17" s="10">
        <v>87</v>
      </c>
      <c r="P17" s="11">
        <v>1026.4</v>
      </c>
    </row>
    <row r="18" spans="1:16" ht="17.25" customHeight="1">
      <c r="A18" s="8">
        <v>2509</v>
      </c>
      <c r="B18" s="9">
        <v>53.4</v>
      </c>
      <c r="C18" s="9">
        <v>218.6</v>
      </c>
      <c r="D18" s="9">
        <v>103.6</v>
      </c>
      <c r="E18" s="9">
        <v>118.8</v>
      </c>
      <c r="F18" s="9">
        <v>163.5</v>
      </c>
      <c r="G18" s="9">
        <v>218.8</v>
      </c>
      <c r="H18" s="9">
        <v>126.5</v>
      </c>
      <c r="I18" s="9">
        <v>3</v>
      </c>
      <c r="J18" s="9">
        <v>0</v>
      </c>
      <c r="K18" s="9">
        <v>0</v>
      </c>
      <c r="L18" s="9">
        <v>0</v>
      </c>
      <c r="M18" s="9">
        <v>0</v>
      </c>
      <c r="N18" s="9">
        <v>1006.2</v>
      </c>
      <c r="O18" s="10">
        <v>76</v>
      </c>
      <c r="P18" s="11">
        <v>1026.4</v>
      </c>
    </row>
    <row r="19" spans="1:16" ht="17.25" customHeight="1">
      <c r="A19" s="8">
        <v>2510</v>
      </c>
      <c r="B19" s="9">
        <v>13</v>
      </c>
      <c r="C19" s="9">
        <v>75.1</v>
      </c>
      <c r="D19" s="9">
        <v>52.8</v>
      </c>
      <c r="E19" s="9">
        <v>128.7</v>
      </c>
      <c r="F19" s="9">
        <v>98.1</v>
      </c>
      <c r="G19" s="9">
        <v>233.2</v>
      </c>
      <c r="H19" s="9">
        <v>143</v>
      </c>
      <c r="I19" s="9">
        <v>58.4</v>
      </c>
      <c r="J19" s="9">
        <v>0</v>
      </c>
      <c r="K19" s="9">
        <v>3.5</v>
      </c>
      <c r="L19" s="9">
        <v>0</v>
      </c>
      <c r="M19" s="9">
        <v>0</v>
      </c>
      <c r="N19" s="9">
        <v>805.8</v>
      </c>
      <c r="O19" s="10">
        <v>65</v>
      </c>
      <c r="P19" s="11">
        <v>1026.4</v>
      </c>
    </row>
    <row r="20" spans="1:16" ht="17.25" customHeight="1">
      <c r="A20" s="8">
        <v>2511</v>
      </c>
      <c r="B20" s="9">
        <v>173.7</v>
      </c>
      <c r="C20" s="9">
        <v>143.1</v>
      </c>
      <c r="D20" s="9">
        <v>226.2</v>
      </c>
      <c r="E20" s="9">
        <v>112.8</v>
      </c>
      <c r="F20" s="9">
        <v>64.1</v>
      </c>
      <c r="G20" s="9">
        <v>111.3</v>
      </c>
      <c r="H20" s="9">
        <v>115.7</v>
      </c>
      <c r="I20" s="9">
        <v>103.3</v>
      </c>
      <c r="J20" s="9">
        <v>0</v>
      </c>
      <c r="K20" s="9">
        <v>7.9</v>
      </c>
      <c r="L20" s="9">
        <v>0</v>
      </c>
      <c r="M20" s="9">
        <v>0</v>
      </c>
      <c r="N20" s="9">
        <v>1058.1</v>
      </c>
      <c r="O20" s="10">
        <v>112</v>
      </c>
      <c r="P20" s="11">
        <v>1026.4</v>
      </c>
    </row>
    <row r="21" spans="1:16" ht="17.25" customHeight="1">
      <c r="A21" s="8">
        <v>2512</v>
      </c>
      <c r="B21" s="9">
        <v>116.4</v>
      </c>
      <c r="C21" s="9">
        <v>205.8</v>
      </c>
      <c r="D21" s="9">
        <v>40.6</v>
      </c>
      <c r="E21" s="9">
        <v>41.6</v>
      </c>
      <c r="F21" s="9">
        <v>196.6</v>
      </c>
      <c r="G21" s="9">
        <v>439.8</v>
      </c>
      <c r="H21" s="9">
        <v>111.2</v>
      </c>
      <c r="I21" s="9">
        <v>68</v>
      </c>
      <c r="J21" s="9">
        <v>1.5</v>
      </c>
      <c r="K21" s="9">
        <v>0.1</v>
      </c>
      <c r="L21" s="9">
        <v>0</v>
      </c>
      <c r="M21" s="9">
        <v>58.4</v>
      </c>
      <c r="N21" s="9">
        <v>1280</v>
      </c>
      <c r="O21" s="10">
        <v>113</v>
      </c>
      <c r="P21" s="11">
        <v>1026.4</v>
      </c>
    </row>
    <row r="22" spans="1:16" ht="17.25" customHeight="1">
      <c r="A22" s="8">
        <v>2513</v>
      </c>
      <c r="B22" s="9">
        <v>49.6</v>
      </c>
      <c r="C22" s="9">
        <v>245.8</v>
      </c>
      <c r="D22" s="9">
        <v>189.4</v>
      </c>
      <c r="E22" s="9">
        <v>65.7</v>
      </c>
      <c r="F22" s="9">
        <v>136.4</v>
      </c>
      <c r="G22" s="9">
        <v>147.8</v>
      </c>
      <c r="H22" s="9">
        <v>154.7</v>
      </c>
      <c r="I22" s="9">
        <v>41.7</v>
      </c>
      <c r="J22" s="9">
        <v>38.3</v>
      </c>
      <c r="K22" s="9">
        <v>0</v>
      </c>
      <c r="L22" s="9">
        <v>0</v>
      </c>
      <c r="M22" s="9">
        <v>35.2</v>
      </c>
      <c r="N22" s="9">
        <v>1104.6</v>
      </c>
      <c r="O22" s="10">
        <v>134</v>
      </c>
      <c r="P22" s="11">
        <v>1026.4</v>
      </c>
    </row>
    <row r="23" spans="1:16" ht="17.25" customHeight="1">
      <c r="A23" s="8">
        <v>2514</v>
      </c>
      <c r="B23" s="9">
        <v>53.7</v>
      </c>
      <c r="C23" s="9">
        <v>247.6</v>
      </c>
      <c r="D23" s="9">
        <v>148.5</v>
      </c>
      <c r="E23" s="9">
        <v>175.6</v>
      </c>
      <c r="F23" s="9">
        <v>120.1</v>
      </c>
      <c r="G23" s="9">
        <v>233.8</v>
      </c>
      <c r="H23" s="9">
        <v>135.2</v>
      </c>
      <c r="I23" s="9">
        <v>3.3</v>
      </c>
      <c r="J23" s="9">
        <v>11</v>
      </c>
      <c r="K23" s="9">
        <v>0</v>
      </c>
      <c r="L23" s="9">
        <v>0</v>
      </c>
      <c r="M23" s="9">
        <v>0</v>
      </c>
      <c r="N23" s="9">
        <v>1128.8</v>
      </c>
      <c r="O23" s="10">
        <v>123</v>
      </c>
      <c r="P23" s="11">
        <v>1026.4</v>
      </c>
    </row>
    <row r="24" spans="1:16" ht="17.25" customHeight="1">
      <c r="A24" s="8">
        <v>2515</v>
      </c>
      <c r="B24" s="9">
        <v>222.6</v>
      </c>
      <c r="C24" s="9">
        <v>88.6</v>
      </c>
      <c r="D24" s="9">
        <v>107.6</v>
      </c>
      <c r="E24" s="9">
        <v>65</v>
      </c>
      <c r="F24" s="9">
        <v>154.2</v>
      </c>
      <c r="G24" s="9">
        <v>175.8</v>
      </c>
      <c r="H24" s="9">
        <v>144.9</v>
      </c>
      <c r="I24" s="9">
        <v>156.3</v>
      </c>
      <c r="J24" s="9">
        <v>16.7</v>
      </c>
      <c r="K24" s="9">
        <v>0</v>
      </c>
      <c r="L24" s="9">
        <v>0</v>
      </c>
      <c r="M24" s="9">
        <v>58</v>
      </c>
      <c r="N24" s="9">
        <v>1189.7</v>
      </c>
      <c r="O24" s="10">
        <v>113</v>
      </c>
      <c r="P24" s="11">
        <v>1026.4</v>
      </c>
    </row>
    <row r="25" spans="1:16" ht="17.25" customHeight="1">
      <c r="A25" s="8">
        <v>2516</v>
      </c>
      <c r="B25" s="9">
        <v>29.6</v>
      </c>
      <c r="C25" s="9">
        <v>103.3</v>
      </c>
      <c r="D25" s="9">
        <v>151.3</v>
      </c>
      <c r="E25" s="9">
        <v>87.4</v>
      </c>
      <c r="F25" s="9">
        <v>183.3</v>
      </c>
      <c r="G25" s="9">
        <v>204</v>
      </c>
      <c r="H25" s="9">
        <v>59.6</v>
      </c>
      <c r="I25" s="9">
        <v>33.2</v>
      </c>
      <c r="J25" s="9">
        <v>0</v>
      </c>
      <c r="K25" s="9">
        <v>0</v>
      </c>
      <c r="L25" s="9">
        <v>0</v>
      </c>
      <c r="M25" s="9">
        <v>3.6</v>
      </c>
      <c r="N25" s="9">
        <v>855.3</v>
      </c>
      <c r="O25" s="10">
        <v>121</v>
      </c>
      <c r="P25" s="11">
        <v>1026.4</v>
      </c>
    </row>
    <row r="26" spans="1:16" ht="17.25" customHeight="1">
      <c r="A26" s="8">
        <v>2517</v>
      </c>
      <c r="B26" s="9">
        <v>93.4</v>
      </c>
      <c r="C26" s="9">
        <v>171.7</v>
      </c>
      <c r="D26" s="9">
        <v>92</v>
      </c>
      <c r="E26" s="9">
        <v>77.8</v>
      </c>
      <c r="F26" s="9">
        <v>91.9</v>
      </c>
      <c r="G26" s="9">
        <v>187.9</v>
      </c>
      <c r="H26" s="9">
        <v>152.7</v>
      </c>
      <c r="I26" s="9">
        <v>95.6</v>
      </c>
      <c r="J26" s="9">
        <v>0.4</v>
      </c>
      <c r="K26" s="9">
        <v>116.7</v>
      </c>
      <c r="L26" s="9">
        <v>0</v>
      </c>
      <c r="M26" s="9">
        <v>0</v>
      </c>
      <c r="N26" s="9">
        <v>1080.1</v>
      </c>
      <c r="O26" s="10">
        <v>140</v>
      </c>
      <c r="P26" s="11">
        <v>1026.4</v>
      </c>
    </row>
    <row r="27" spans="1:16" ht="17.25" customHeight="1">
      <c r="A27" s="8">
        <v>2518</v>
      </c>
      <c r="B27" s="9">
        <v>18</v>
      </c>
      <c r="C27" s="9">
        <v>150</v>
      </c>
      <c r="D27" s="9">
        <v>83.2</v>
      </c>
      <c r="E27" s="9">
        <v>130.6</v>
      </c>
      <c r="F27" s="9">
        <v>193.7</v>
      </c>
      <c r="G27" s="9">
        <v>279</v>
      </c>
      <c r="H27" s="9">
        <v>237.9</v>
      </c>
      <c r="I27" s="9">
        <v>27.2</v>
      </c>
      <c r="J27" s="9">
        <v>37.7</v>
      </c>
      <c r="K27" s="9">
        <v>0</v>
      </c>
      <c r="L27" s="9">
        <v>0</v>
      </c>
      <c r="M27" s="9">
        <v>4</v>
      </c>
      <c r="N27" s="9">
        <v>1161.3</v>
      </c>
      <c r="O27" s="10">
        <v>120</v>
      </c>
      <c r="P27" s="11">
        <v>1026.4</v>
      </c>
    </row>
    <row r="28" spans="1:16" ht="17.25" customHeight="1">
      <c r="A28" s="8">
        <v>2519</v>
      </c>
      <c r="B28" s="9">
        <v>17.5</v>
      </c>
      <c r="C28" s="9">
        <v>127.3</v>
      </c>
      <c r="D28" s="9">
        <v>87.6</v>
      </c>
      <c r="E28" s="9">
        <v>135.2</v>
      </c>
      <c r="F28" s="9">
        <v>121</v>
      </c>
      <c r="G28" s="9">
        <v>160.9</v>
      </c>
      <c r="H28" s="9">
        <v>176.7</v>
      </c>
      <c r="I28" s="9">
        <v>61.3</v>
      </c>
      <c r="J28" s="9">
        <v>15</v>
      </c>
      <c r="K28" s="9">
        <v>73.4</v>
      </c>
      <c r="L28" s="9">
        <v>0.2</v>
      </c>
      <c r="M28" s="9">
        <v>2</v>
      </c>
      <c r="N28" s="9">
        <v>978.1</v>
      </c>
      <c r="O28" s="10">
        <v>116</v>
      </c>
      <c r="P28" s="11">
        <v>1026.4</v>
      </c>
    </row>
    <row r="29" spans="1:16" ht="17.25" customHeight="1">
      <c r="A29" s="8">
        <v>2520</v>
      </c>
      <c r="B29" s="9">
        <v>34.5</v>
      </c>
      <c r="C29" s="9">
        <v>82.5</v>
      </c>
      <c r="D29" s="9">
        <v>50.7</v>
      </c>
      <c r="E29" s="9">
        <v>36.8</v>
      </c>
      <c r="F29" s="9">
        <v>127.9</v>
      </c>
      <c r="G29" s="9">
        <v>351.7</v>
      </c>
      <c r="H29" s="9">
        <v>156.7</v>
      </c>
      <c r="I29" s="9">
        <v>66</v>
      </c>
      <c r="J29" s="9">
        <v>74.2</v>
      </c>
      <c r="K29" s="9">
        <v>26.7</v>
      </c>
      <c r="L29" s="9">
        <v>20.9</v>
      </c>
      <c r="M29" s="9">
        <v>0</v>
      </c>
      <c r="N29" s="9">
        <v>1028.6</v>
      </c>
      <c r="O29" s="10">
        <v>105</v>
      </c>
      <c r="P29" s="11">
        <v>1026.4</v>
      </c>
    </row>
    <row r="30" spans="1:16" ht="17.25" customHeight="1">
      <c r="A30" s="8">
        <v>2521</v>
      </c>
      <c r="B30" s="9">
        <v>15.1</v>
      </c>
      <c r="C30" s="9">
        <v>109.1</v>
      </c>
      <c r="D30" s="9">
        <v>92.1</v>
      </c>
      <c r="E30" s="9">
        <v>230.1</v>
      </c>
      <c r="F30" s="9">
        <v>109.2</v>
      </c>
      <c r="G30" s="9">
        <v>254.1</v>
      </c>
      <c r="H30" s="9">
        <v>117.1</v>
      </c>
      <c r="I30" s="9">
        <v>2.9</v>
      </c>
      <c r="J30" s="9">
        <v>3.7</v>
      </c>
      <c r="K30" s="9">
        <v>0</v>
      </c>
      <c r="L30" s="9">
        <v>0</v>
      </c>
      <c r="M30" s="9">
        <v>2.6</v>
      </c>
      <c r="N30" s="9">
        <v>936</v>
      </c>
      <c r="O30" s="10">
        <v>98</v>
      </c>
      <c r="P30" s="11">
        <v>1026.4</v>
      </c>
    </row>
    <row r="31" spans="1:16" ht="17.25" customHeight="1">
      <c r="A31" s="8">
        <v>2522</v>
      </c>
      <c r="B31" s="9">
        <v>25.6</v>
      </c>
      <c r="C31" s="9">
        <v>115.8</v>
      </c>
      <c r="D31" s="9">
        <v>222</v>
      </c>
      <c r="E31" s="9">
        <v>53.7</v>
      </c>
      <c r="F31" s="9">
        <v>82.2</v>
      </c>
      <c r="G31" s="9">
        <v>124.4</v>
      </c>
      <c r="H31" s="9">
        <v>86.5</v>
      </c>
      <c r="I31" s="9">
        <v>0</v>
      </c>
      <c r="J31" s="9">
        <v>0</v>
      </c>
      <c r="K31" s="9">
        <v>0</v>
      </c>
      <c r="L31" s="9">
        <v>0</v>
      </c>
      <c r="M31" s="9">
        <v>72.2</v>
      </c>
      <c r="N31" s="9">
        <v>782.4</v>
      </c>
      <c r="O31" s="10">
        <v>90</v>
      </c>
      <c r="P31" s="11">
        <v>1026.4</v>
      </c>
    </row>
    <row r="32" spans="1:16" s="2" customFormat="1" ht="17.25" customHeight="1">
      <c r="A32" s="8">
        <v>2523</v>
      </c>
      <c r="B32" s="9">
        <v>59.4</v>
      </c>
      <c r="C32" s="9">
        <v>277.1</v>
      </c>
      <c r="D32" s="9">
        <v>143.5</v>
      </c>
      <c r="E32" s="9">
        <v>84.8</v>
      </c>
      <c r="F32" s="9">
        <v>96.9</v>
      </c>
      <c r="G32" s="9">
        <v>170.7</v>
      </c>
      <c r="H32" s="9">
        <v>110.8</v>
      </c>
      <c r="I32" s="9">
        <v>66.1</v>
      </c>
      <c r="J32" s="9">
        <v>2.2</v>
      </c>
      <c r="K32" s="9">
        <v>0</v>
      </c>
      <c r="L32" s="9">
        <v>0</v>
      </c>
      <c r="M32" s="9">
        <v>0</v>
      </c>
      <c r="N32" s="9">
        <v>1011.5</v>
      </c>
      <c r="O32" s="10">
        <v>115</v>
      </c>
      <c r="P32" s="11">
        <v>1026.4</v>
      </c>
    </row>
    <row r="33" spans="1:16" ht="17.25" customHeight="1">
      <c r="A33" s="8">
        <v>2524</v>
      </c>
      <c r="B33" s="9">
        <v>56.5</v>
      </c>
      <c r="C33" s="9">
        <v>261.3</v>
      </c>
      <c r="D33" s="9">
        <v>101.8</v>
      </c>
      <c r="E33" s="9">
        <v>119.9</v>
      </c>
      <c r="F33" s="9">
        <v>94.6</v>
      </c>
      <c r="G33" s="9">
        <v>147.3</v>
      </c>
      <c r="H33" s="9">
        <v>123.9</v>
      </c>
      <c r="I33" s="9">
        <v>184.7</v>
      </c>
      <c r="J33" s="9">
        <v>2.5</v>
      </c>
      <c r="K33" s="9">
        <v>0</v>
      </c>
      <c r="L33" s="9">
        <v>0</v>
      </c>
      <c r="M33" s="9">
        <v>0.7</v>
      </c>
      <c r="N33" s="9">
        <v>1093.2</v>
      </c>
      <c r="O33" s="10">
        <v>119</v>
      </c>
      <c r="P33" s="11">
        <v>1026.4</v>
      </c>
    </row>
    <row r="34" spans="1:16" ht="17.25" customHeight="1">
      <c r="A34" s="8">
        <v>2525</v>
      </c>
      <c r="B34" s="9">
        <v>70.7</v>
      </c>
      <c r="C34" s="9">
        <v>217.3</v>
      </c>
      <c r="D34" s="9">
        <v>136.3</v>
      </c>
      <c r="E34" s="9">
        <v>59.4</v>
      </c>
      <c r="F34" s="9">
        <v>66.7</v>
      </c>
      <c r="G34" s="9">
        <v>187</v>
      </c>
      <c r="H34" s="9">
        <v>82.9</v>
      </c>
      <c r="I34" s="9">
        <v>8.8</v>
      </c>
      <c r="J34" s="9">
        <v>0</v>
      </c>
      <c r="K34" s="9">
        <v>1.4</v>
      </c>
      <c r="L34" s="9">
        <v>0</v>
      </c>
      <c r="M34" s="9">
        <v>0</v>
      </c>
      <c r="N34" s="9">
        <v>830.5</v>
      </c>
      <c r="O34" s="10">
        <v>98</v>
      </c>
      <c r="P34" s="11">
        <v>1026.4</v>
      </c>
    </row>
    <row r="35" spans="1:16" ht="17.25" customHeight="1">
      <c r="A35" s="8">
        <v>2526</v>
      </c>
      <c r="B35" s="9">
        <v>33.8</v>
      </c>
      <c r="C35" s="9">
        <v>170.2</v>
      </c>
      <c r="D35" s="9">
        <v>131.3</v>
      </c>
      <c r="E35" s="9">
        <v>120.1</v>
      </c>
      <c r="F35" s="9">
        <v>304.8</v>
      </c>
      <c r="G35" s="9">
        <v>139.4</v>
      </c>
      <c r="H35" s="9">
        <v>189.2</v>
      </c>
      <c r="I35" s="9">
        <v>193</v>
      </c>
      <c r="J35" s="9">
        <v>6.9</v>
      </c>
      <c r="K35" s="9">
        <v>0</v>
      </c>
      <c r="L35" s="9">
        <v>75.4</v>
      </c>
      <c r="M35" s="9">
        <v>0</v>
      </c>
      <c r="N35" s="9">
        <v>1364.1</v>
      </c>
      <c r="O35" s="10">
        <v>109</v>
      </c>
      <c r="P35" s="11">
        <v>1026.4</v>
      </c>
    </row>
    <row r="36" spans="1:16" ht="17.25" customHeight="1">
      <c r="A36" s="8">
        <v>2527</v>
      </c>
      <c r="B36" s="9">
        <v>155.6</v>
      </c>
      <c r="C36" s="9">
        <v>78</v>
      </c>
      <c r="D36" s="9">
        <v>137.7</v>
      </c>
      <c r="E36" s="9">
        <v>92.1</v>
      </c>
      <c r="F36" s="9">
        <v>63.6</v>
      </c>
      <c r="G36" s="9">
        <v>210.6</v>
      </c>
      <c r="H36" s="9">
        <v>176.6</v>
      </c>
      <c r="I36" s="9">
        <v>1.8</v>
      </c>
      <c r="J36" s="9">
        <v>0</v>
      </c>
      <c r="K36" s="9">
        <v>0</v>
      </c>
      <c r="L36" s="9">
        <v>0</v>
      </c>
      <c r="M36" s="9">
        <v>0</v>
      </c>
      <c r="N36" s="9">
        <v>916</v>
      </c>
      <c r="O36" s="10">
        <v>100</v>
      </c>
      <c r="P36" s="11">
        <v>1026.4</v>
      </c>
    </row>
    <row r="37" spans="1:16" ht="17.25" customHeight="1">
      <c r="A37" s="8">
        <v>2528</v>
      </c>
      <c r="B37" s="9">
        <v>55</v>
      </c>
      <c r="C37" s="9">
        <v>118.7</v>
      </c>
      <c r="D37" s="9">
        <v>95.6</v>
      </c>
      <c r="E37" s="9">
        <v>120</v>
      </c>
      <c r="F37" s="9">
        <v>58.6</v>
      </c>
      <c r="G37" s="9">
        <v>265.4</v>
      </c>
      <c r="H37" s="9">
        <v>134.3</v>
      </c>
      <c r="I37" s="9">
        <v>178.9</v>
      </c>
      <c r="J37" s="9">
        <v>0</v>
      </c>
      <c r="K37" s="9">
        <v>0</v>
      </c>
      <c r="L37" s="9">
        <v>0</v>
      </c>
      <c r="M37" s="9">
        <v>1.8</v>
      </c>
      <c r="N37" s="9">
        <v>1028.3</v>
      </c>
      <c r="O37" s="10">
        <v>111</v>
      </c>
      <c r="P37" s="11">
        <v>1026.4</v>
      </c>
    </row>
    <row r="38" spans="1:16" ht="17.25" customHeight="1">
      <c r="A38" s="8">
        <v>2529</v>
      </c>
      <c r="B38" s="9">
        <v>148.8</v>
      </c>
      <c r="C38" s="9">
        <v>145.6</v>
      </c>
      <c r="D38" s="9">
        <v>84.7</v>
      </c>
      <c r="E38" s="9">
        <v>155.4</v>
      </c>
      <c r="F38" s="9">
        <v>122.4</v>
      </c>
      <c r="G38" s="9">
        <v>163.4</v>
      </c>
      <c r="H38" s="9">
        <v>50.7</v>
      </c>
      <c r="I38" s="9">
        <v>24.4</v>
      </c>
      <c r="J38" s="9">
        <v>10.3</v>
      </c>
      <c r="K38" s="9">
        <v>0</v>
      </c>
      <c r="L38" s="9">
        <v>1.8</v>
      </c>
      <c r="M38" s="9">
        <v>3</v>
      </c>
      <c r="N38" s="9">
        <v>910.5</v>
      </c>
      <c r="O38" s="10">
        <v>115</v>
      </c>
      <c r="P38" s="11">
        <v>1026.4</v>
      </c>
    </row>
    <row r="39" spans="1:16" ht="17.25" customHeight="1">
      <c r="A39" s="12">
        <v>2530</v>
      </c>
      <c r="B39" s="13">
        <v>68.8</v>
      </c>
      <c r="C39" s="13">
        <v>75.6</v>
      </c>
      <c r="D39" s="13">
        <v>130</v>
      </c>
      <c r="E39" s="13">
        <v>31.4</v>
      </c>
      <c r="F39" s="13">
        <v>171.3</v>
      </c>
      <c r="G39" s="13">
        <v>162.9</v>
      </c>
      <c r="H39" s="13">
        <v>129.7</v>
      </c>
      <c r="I39" s="13">
        <v>134</v>
      </c>
      <c r="J39" s="13">
        <v>0</v>
      </c>
      <c r="K39" s="13">
        <v>0</v>
      </c>
      <c r="L39" s="13">
        <v>1.8</v>
      </c>
      <c r="M39" s="13">
        <v>0.9</v>
      </c>
      <c r="N39" s="13">
        <v>906.4</v>
      </c>
      <c r="O39" s="14">
        <v>110</v>
      </c>
      <c r="P39" s="11">
        <v>1026.4</v>
      </c>
    </row>
    <row r="40" spans="1:16" s="2" customFormat="1" ht="17.25" customHeight="1">
      <c r="A40" s="8">
        <v>2531</v>
      </c>
      <c r="B40" s="9">
        <v>177.3</v>
      </c>
      <c r="C40" s="9">
        <v>334.3</v>
      </c>
      <c r="D40" s="9">
        <v>148.9</v>
      </c>
      <c r="E40" s="9">
        <v>138.1</v>
      </c>
      <c r="F40" s="9">
        <v>139.3</v>
      </c>
      <c r="G40" s="9">
        <v>132</v>
      </c>
      <c r="H40" s="9">
        <v>139.3</v>
      </c>
      <c r="I40" s="9">
        <v>94.9</v>
      </c>
      <c r="J40" s="9">
        <v>0.3</v>
      </c>
      <c r="K40" s="9">
        <v>0.5</v>
      </c>
      <c r="L40" s="9">
        <v>0</v>
      </c>
      <c r="M40" s="9">
        <v>9.1</v>
      </c>
      <c r="N40" s="15">
        <f aca="true" t="shared" si="0" ref="N40:N54">SUM(B40:M40)</f>
        <v>1314</v>
      </c>
      <c r="O40" s="10">
        <v>110</v>
      </c>
      <c r="P40" s="11">
        <v>1026.4</v>
      </c>
    </row>
    <row r="41" spans="1:16" ht="17.25" customHeight="1">
      <c r="A41" s="8">
        <v>2532</v>
      </c>
      <c r="B41" s="9">
        <v>1.4</v>
      </c>
      <c r="C41" s="9">
        <v>130.1</v>
      </c>
      <c r="D41" s="9">
        <v>98.8</v>
      </c>
      <c r="E41" s="9">
        <v>102.4</v>
      </c>
      <c r="F41" s="9">
        <v>96.7</v>
      </c>
      <c r="G41" s="9">
        <v>140.3</v>
      </c>
      <c r="H41" s="9">
        <v>278.5</v>
      </c>
      <c r="I41" s="9">
        <v>0.3</v>
      </c>
      <c r="J41" s="9">
        <v>0</v>
      </c>
      <c r="K41" s="9">
        <v>0</v>
      </c>
      <c r="L41" s="9">
        <v>28.2</v>
      </c>
      <c r="M41" s="9">
        <v>3.1</v>
      </c>
      <c r="N41" s="15">
        <f t="shared" si="0"/>
        <v>879.8000000000001</v>
      </c>
      <c r="O41" s="10">
        <v>103</v>
      </c>
      <c r="P41" s="11">
        <v>1026.4</v>
      </c>
    </row>
    <row r="42" spans="1:16" ht="17.25" customHeight="1">
      <c r="A42" s="8">
        <v>2533</v>
      </c>
      <c r="B42" s="9">
        <v>7.6</v>
      </c>
      <c r="C42" s="9">
        <v>171.7</v>
      </c>
      <c r="D42" s="9">
        <v>37.1</v>
      </c>
      <c r="E42" s="9">
        <v>35.5</v>
      </c>
      <c r="F42" s="9">
        <v>148.5</v>
      </c>
      <c r="G42" s="9">
        <v>132.7</v>
      </c>
      <c r="H42" s="9">
        <v>167.1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5">
        <f t="shared" si="0"/>
        <v>726.5999999999999</v>
      </c>
      <c r="O42" s="10">
        <v>96</v>
      </c>
      <c r="P42" s="11">
        <v>1026.4</v>
      </c>
    </row>
    <row r="43" spans="1:16" ht="17.25" customHeight="1">
      <c r="A43" s="16">
        <v>2534</v>
      </c>
      <c r="B43" s="9">
        <v>31.7</v>
      </c>
      <c r="C43" s="9">
        <v>137.9</v>
      </c>
      <c r="D43" s="9">
        <v>106.2</v>
      </c>
      <c r="E43" s="9">
        <v>44</v>
      </c>
      <c r="F43" s="9">
        <v>160.7</v>
      </c>
      <c r="G43" s="9">
        <v>262.7</v>
      </c>
      <c r="H43" s="9">
        <v>199.7</v>
      </c>
      <c r="I43" s="9">
        <v>81.2</v>
      </c>
      <c r="J43" s="9">
        <v>1.7</v>
      </c>
      <c r="K43" s="9">
        <v>0.5</v>
      </c>
      <c r="L43" s="9">
        <v>22.6</v>
      </c>
      <c r="M43" s="9">
        <v>0</v>
      </c>
      <c r="N43" s="15">
        <v>1048.9</v>
      </c>
      <c r="O43" s="10">
        <v>101</v>
      </c>
      <c r="P43" s="11">
        <v>1026.4</v>
      </c>
    </row>
    <row r="44" spans="1:16" ht="17.25" customHeight="1">
      <c r="A44" s="16">
        <v>2535</v>
      </c>
      <c r="B44" s="9">
        <v>34.9</v>
      </c>
      <c r="C44" s="9">
        <v>20.5</v>
      </c>
      <c r="D44" s="9">
        <v>71.9</v>
      </c>
      <c r="E44" s="9">
        <v>90</v>
      </c>
      <c r="F44" s="9">
        <v>157.8</v>
      </c>
      <c r="G44" s="9">
        <v>344.3</v>
      </c>
      <c r="H44" s="9">
        <v>168.9</v>
      </c>
      <c r="I44" s="9">
        <v>32.2</v>
      </c>
      <c r="J44" s="9">
        <v>53.3</v>
      </c>
      <c r="K44" s="9">
        <v>0</v>
      </c>
      <c r="L44" s="9">
        <v>0</v>
      </c>
      <c r="M44" s="9">
        <v>36.1</v>
      </c>
      <c r="N44" s="15">
        <f t="shared" si="0"/>
        <v>1009.9000000000001</v>
      </c>
      <c r="O44" s="10">
        <v>93</v>
      </c>
      <c r="P44" s="11">
        <v>1026.4</v>
      </c>
    </row>
    <row r="45" spans="1:16" ht="17.25" customHeight="1">
      <c r="A45" s="16">
        <v>2536</v>
      </c>
      <c r="B45" s="9">
        <v>37.5</v>
      </c>
      <c r="C45" s="9">
        <v>111.3</v>
      </c>
      <c r="D45" s="9">
        <v>30.5</v>
      </c>
      <c r="E45" s="9">
        <v>56.6</v>
      </c>
      <c r="F45" s="9">
        <v>83.9</v>
      </c>
      <c r="G45" s="9">
        <v>161</v>
      </c>
      <c r="H45" s="9">
        <v>160.4</v>
      </c>
      <c r="I45" s="9">
        <v>0</v>
      </c>
      <c r="J45" s="9">
        <v>0</v>
      </c>
      <c r="K45" s="9">
        <v>0</v>
      </c>
      <c r="L45" s="9">
        <v>0</v>
      </c>
      <c r="M45" s="9">
        <v>119.4</v>
      </c>
      <c r="N45" s="15">
        <v>760.6</v>
      </c>
      <c r="O45" s="10">
        <v>87</v>
      </c>
      <c r="P45" s="11">
        <v>1026.4</v>
      </c>
    </row>
    <row r="46" spans="1:16" ht="17.25" customHeight="1">
      <c r="A46" s="16">
        <v>2537</v>
      </c>
      <c r="B46" s="9">
        <v>12.8</v>
      </c>
      <c r="C46" s="9">
        <v>85.5</v>
      </c>
      <c r="D46" s="9">
        <v>124.4</v>
      </c>
      <c r="E46" s="9">
        <v>91.9</v>
      </c>
      <c r="F46" s="9">
        <v>287.1</v>
      </c>
      <c r="G46" s="9">
        <v>178.4</v>
      </c>
      <c r="H46" s="9">
        <v>40.6</v>
      </c>
      <c r="I46" s="9">
        <v>17.2</v>
      </c>
      <c r="J46" s="9">
        <v>96.8</v>
      </c>
      <c r="K46" s="9">
        <v>3</v>
      </c>
      <c r="L46" s="9">
        <v>0</v>
      </c>
      <c r="M46" s="9">
        <v>10.1</v>
      </c>
      <c r="N46" s="15">
        <v>947.8</v>
      </c>
      <c r="O46" s="10">
        <v>109</v>
      </c>
      <c r="P46" s="11">
        <v>1026.4</v>
      </c>
    </row>
    <row r="47" spans="1:16" ht="17.25" customHeight="1">
      <c r="A47" s="16">
        <v>2538</v>
      </c>
      <c r="B47" s="17">
        <v>29.9</v>
      </c>
      <c r="C47" s="17">
        <v>94.9</v>
      </c>
      <c r="D47" s="17">
        <v>45.8</v>
      </c>
      <c r="E47" s="17">
        <v>153.8</v>
      </c>
      <c r="F47" s="17">
        <v>129.2</v>
      </c>
      <c r="G47" s="17">
        <v>215.7</v>
      </c>
      <c r="H47" s="17">
        <v>61.5</v>
      </c>
      <c r="I47" s="17">
        <v>23.5</v>
      </c>
      <c r="J47" s="17">
        <v>12.2</v>
      </c>
      <c r="K47" s="17">
        <v>26.6</v>
      </c>
      <c r="L47" s="17">
        <v>40.6</v>
      </c>
      <c r="M47" s="17">
        <v>4.9</v>
      </c>
      <c r="N47" s="15">
        <f t="shared" si="0"/>
        <v>838.6</v>
      </c>
      <c r="O47" s="10">
        <v>117</v>
      </c>
      <c r="P47" s="11">
        <v>1026.4</v>
      </c>
    </row>
    <row r="48" spans="1:16" ht="17.25" customHeight="1">
      <c r="A48" s="16">
        <v>2539</v>
      </c>
      <c r="B48" s="15">
        <v>44.4</v>
      </c>
      <c r="C48" s="15">
        <v>110.1</v>
      </c>
      <c r="D48" s="15">
        <v>152.6</v>
      </c>
      <c r="E48" s="15">
        <v>142.6</v>
      </c>
      <c r="F48" s="15">
        <v>286.9</v>
      </c>
      <c r="G48" s="15">
        <v>173</v>
      </c>
      <c r="H48" s="15">
        <v>16.7</v>
      </c>
      <c r="I48" s="15">
        <v>64.9</v>
      </c>
      <c r="J48" s="15">
        <v>1.6</v>
      </c>
      <c r="K48" s="15">
        <v>0</v>
      </c>
      <c r="L48" s="15">
        <v>1.8</v>
      </c>
      <c r="M48" s="15">
        <v>28.2</v>
      </c>
      <c r="N48" s="15">
        <v>1022.8</v>
      </c>
      <c r="O48" s="18">
        <v>99</v>
      </c>
      <c r="P48" s="11">
        <v>1026.4</v>
      </c>
    </row>
    <row r="49" spans="1:16" ht="17.25" customHeight="1">
      <c r="A49" s="16">
        <v>2540</v>
      </c>
      <c r="B49" s="15">
        <v>94.8</v>
      </c>
      <c r="C49" s="15">
        <v>33.1</v>
      </c>
      <c r="D49" s="15">
        <v>30.7</v>
      </c>
      <c r="E49" s="15">
        <v>95.7</v>
      </c>
      <c r="F49" s="15">
        <v>91.1</v>
      </c>
      <c r="G49" s="15">
        <v>218.4</v>
      </c>
      <c r="H49" s="15">
        <v>81.9</v>
      </c>
      <c r="I49" s="15">
        <v>0.5</v>
      </c>
      <c r="J49" s="15">
        <v>0</v>
      </c>
      <c r="K49" s="15">
        <v>0</v>
      </c>
      <c r="L49" s="15">
        <v>0</v>
      </c>
      <c r="M49" s="15">
        <v>10.3</v>
      </c>
      <c r="N49" s="15">
        <f t="shared" si="0"/>
        <v>656.4999999999999</v>
      </c>
      <c r="O49" s="18">
        <v>78</v>
      </c>
      <c r="P49" s="11">
        <v>1026.4</v>
      </c>
    </row>
    <row r="50" spans="1:16" ht="17.25" customHeight="1">
      <c r="A50" s="16">
        <v>2541</v>
      </c>
      <c r="B50" s="15">
        <v>5.7</v>
      </c>
      <c r="C50" s="15">
        <v>75.1</v>
      </c>
      <c r="D50" s="15">
        <v>138.1</v>
      </c>
      <c r="E50" s="15">
        <v>97.8</v>
      </c>
      <c r="F50" s="15">
        <v>182.3</v>
      </c>
      <c r="G50" s="15">
        <v>105.8</v>
      </c>
      <c r="H50" s="15">
        <v>57.2</v>
      </c>
      <c r="I50" s="15">
        <v>35.9</v>
      </c>
      <c r="J50" s="15">
        <v>0</v>
      </c>
      <c r="K50" s="15">
        <v>55.3</v>
      </c>
      <c r="L50" s="15">
        <v>37.8</v>
      </c>
      <c r="M50" s="15">
        <v>19.7</v>
      </c>
      <c r="N50" s="15">
        <f t="shared" si="0"/>
        <v>810.6999999999999</v>
      </c>
      <c r="O50" s="10">
        <v>80</v>
      </c>
      <c r="P50" s="11">
        <v>1026.4</v>
      </c>
    </row>
    <row r="51" spans="1:16" ht="17.25" customHeight="1">
      <c r="A51" s="16">
        <v>2542</v>
      </c>
      <c r="B51" s="15">
        <v>75.6</v>
      </c>
      <c r="C51" s="15">
        <v>371.3</v>
      </c>
      <c r="D51" s="15">
        <v>28.8</v>
      </c>
      <c r="E51" s="15">
        <v>86.1</v>
      </c>
      <c r="F51" s="15">
        <v>150.7</v>
      </c>
      <c r="G51" s="15">
        <v>124.3</v>
      </c>
      <c r="H51" s="15">
        <v>312.1</v>
      </c>
      <c r="I51" s="15">
        <v>116.2</v>
      </c>
      <c r="J51" s="15">
        <v>0</v>
      </c>
      <c r="K51" s="15">
        <v>0</v>
      </c>
      <c r="L51" s="15">
        <v>3.3</v>
      </c>
      <c r="M51" s="15">
        <v>93.2</v>
      </c>
      <c r="N51" s="15">
        <v>1361.6</v>
      </c>
      <c r="O51" s="10">
        <v>106</v>
      </c>
      <c r="P51" s="11">
        <v>1026.4</v>
      </c>
    </row>
    <row r="52" spans="1:16" ht="17.25" customHeight="1">
      <c r="A52" s="16">
        <v>2543</v>
      </c>
      <c r="B52" s="15">
        <v>70.7</v>
      </c>
      <c r="C52" s="15">
        <v>223.1</v>
      </c>
      <c r="D52" s="15">
        <v>140.7</v>
      </c>
      <c r="E52" s="15">
        <v>41.4</v>
      </c>
      <c r="F52" s="15">
        <v>104.8</v>
      </c>
      <c r="G52" s="15">
        <v>160.5</v>
      </c>
      <c r="H52" s="15">
        <v>186.8</v>
      </c>
      <c r="I52" s="15">
        <v>0.5</v>
      </c>
      <c r="J52" s="15">
        <v>75.5</v>
      </c>
      <c r="K52" s="15">
        <v>0</v>
      </c>
      <c r="L52" s="15">
        <v>0</v>
      </c>
      <c r="M52" s="15">
        <v>53.7</v>
      </c>
      <c r="N52" s="15">
        <f t="shared" si="0"/>
        <v>1057.7</v>
      </c>
      <c r="O52" s="10">
        <v>122</v>
      </c>
      <c r="P52" s="11">
        <v>1026.4</v>
      </c>
    </row>
    <row r="53" spans="1:16" ht="17.25" customHeight="1">
      <c r="A53" s="16">
        <v>2544</v>
      </c>
      <c r="B53" s="15">
        <v>0</v>
      </c>
      <c r="C53" s="15" t="s">
        <v>20</v>
      </c>
      <c r="D53" s="15">
        <v>12.7</v>
      </c>
      <c r="E53" s="15">
        <v>69.7</v>
      </c>
      <c r="F53" s="15" t="s">
        <v>20</v>
      </c>
      <c r="G53" s="15" t="s">
        <v>20</v>
      </c>
      <c r="H53" s="15" t="s">
        <v>20</v>
      </c>
      <c r="I53" s="15" t="s">
        <v>20</v>
      </c>
      <c r="J53" s="15">
        <v>0</v>
      </c>
      <c r="K53" s="15" t="s">
        <v>20</v>
      </c>
      <c r="L53" s="15">
        <v>0</v>
      </c>
      <c r="M53" s="15">
        <v>0.8</v>
      </c>
      <c r="N53" s="15" t="s">
        <v>20</v>
      </c>
      <c r="O53" s="10" t="s">
        <v>20</v>
      </c>
      <c r="P53" s="11">
        <v>1026.4</v>
      </c>
    </row>
    <row r="54" spans="1:16" ht="17.25" customHeight="1">
      <c r="A54" s="16">
        <v>2545</v>
      </c>
      <c r="B54" s="15">
        <v>25.8</v>
      </c>
      <c r="C54" s="15">
        <v>205.2</v>
      </c>
      <c r="D54" s="15">
        <v>107</v>
      </c>
      <c r="E54" s="15">
        <v>70.3</v>
      </c>
      <c r="F54" s="15">
        <v>288</v>
      </c>
      <c r="G54" s="15">
        <v>227.6</v>
      </c>
      <c r="H54" s="15">
        <v>121.2</v>
      </c>
      <c r="I54" s="15">
        <v>141.1</v>
      </c>
      <c r="J54" s="15">
        <v>35.6</v>
      </c>
      <c r="K54" s="15">
        <v>0</v>
      </c>
      <c r="L54" s="15">
        <v>0</v>
      </c>
      <c r="M54" s="15">
        <v>3.4</v>
      </c>
      <c r="N54" s="15">
        <f t="shared" si="0"/>
        <v>1225.1999999999998</v>
      </c>
      <c r="O54" s="10">
        <v>106</v>
      </c>
      <c r="P54" s="11">
        <v>1026.4</v>
      </c>
    </row>
    <row r="55" spans="1:16" ht="17.25" customHeight="1">
      <c r="A55" s="16">
        <v>2546</v>
      </c>
      <c r="B55" s="15" t="s">
        <v>20</v>
      </c>
      <c r="C55" s="15">
        <v>123.8</v>
      </c>
      <c r="D55" s="15">
        <v>104.8</v>
      </c>
      <c r="E55" s="15" t="s">
        <v>20</v>
      </c>
      <c r="F55" s="15" t="s">
        <v>20</v>
      </c>
      <c r="G55" s="15" t="s">
        <v>20</v>
      </c>
      <c r="H55" s="15" t="s">
        <v>20</v>
      </c>
      <c r="I55" s="15" t="s">
        <v>20</v>
      </c>
      <c r="J55" s="15">
        <v>0</v>
      </c>
      <c r="K55" s="15">
        <v>0</v>
      </c>
      <c r="L55" s="15">
        <v>0</v>
      </c>
      <c r="M55" s="15">
        <v>0</v>
      </c>
      <c r="N55" s="15" t="s">
        <v>20</v>
      </c>
      <c r="O55" s="10" t="s">
        <v>20</v>
      </c>
      <c r="P55" s="11">
        <v>1026.4</v>
      </c>
    </row>
    <row r="56" spans="1:16" ht="17.25" customHeight="1">
      <c r="A56" s="16">
        <v>2547</v>
      </c>
      <c r="B56" s="15" t="s">
        <v>20</v>
      </c>
      <c r="C56" s="15" t="s">
        <v>20</v>
      </c>
      <c r="D56" s="15">
        <v>183.8</v>
      </c>
      <c r="E56" s="15" t="s">
        <v>20</v>
      </c>
      <c r="F56" s="15" t="s">
        <v>20</v>
      </c>
      <c r="G56" s="15" t="s">
        <v>20</v>
      </c>
      <c r="H56" s="15" t="s">
        <v>20</v>
      </c>
      <c r="I56" s="15" t="s">
        <v>20</v>
      </c>
      <c r="J56" s="15" t="s">
        <v>20</v>
      </c>
      <c r="K56" s="15" t="s">
        <v>20</v>
      </c>
      <c r="L56" s="15" t="s">
        <v>20</v>
      </c>
      <c r="M56" s="15" t="s">
        <v>20</v>
      </c>
      <c r="N56" s="15" t="s">
        <v>20</v>
      </c>
      <c r="O56" s="10" t="s">
        <v>20</v>
      </c>
      <c r="P56" s="11">
        <v>1026.4</v>
      </c>
    </row>
    <row r="57" spans="1:16" ht="17.25" customHeight="1">
      <c r="A57" s="16">
        <v>2548</v>
      </c>
      <c r="B57" s="15" t="s">
        <v>20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15" t="s">
        <v>20</v>
      </c>
      <c r="I57" s="15" t="s">
        <v>20</v>
      </c>
      <c r="J57" s="15" t="s">
        <v>20</v>
      </c>
      <c r="K57" s="15">
        <v>0.5</v>
      </c>
      <c r="L57" s="15">
        <v>0</v>
      </c>
      <c r="M57" s="15">
        <v>40.3</v>
      </c>
      <c r="N57" s="15" t="s">
        <v>20</v>
      </c>
      <c r="O57" s="10" t="s">
        <v>20</v>
      </c>
      <c r="P57" s="11">
        <v>1026.4</v>
      </c>
    </row>
    <row r="58" spans="1:16" ht="17.25" customHeight="1">
      <c r="A58" s="16">
        <v>2549</v>
      </c>
      <c r="B58" s="15">
        <v>84.6</v>
      </c>
      <c r="C58" s="15" t="s">
        <v>20</v>
      </c>
      <c r="D58" s="15" t="s">
        <v>20</v>
      </c>
      <c r="E58" s="15" t="s">
        <v>20</v>
      </c>
      <c r="F58" s="15" t="s">
        <v>20</v>
      </c>
      <c r="G58" s="15" t="s">
        <v>20</v>
      </c>
      <c r="H58" s="15" t="s">
        <v>20</v>
      </c>
      <c r="I58" s="15" t="s">
        <v>20</v>
      </c>
      <c r="J58" s="15" t="s">
        <v>20</v>
      </c>
      <c r="K58" s="15" t="s">
        <v>20</v>
      </c>
      <c r="L58" s="15" t="s">
        <v>20</v>
      </c>
      <c r="M58" s="15" t="s">
        <v>20</v>
      </c>
      <c r="N58" s="15" t="s">
        <v>20</v>
      </c>
      <c r="O58" s="10" t="s">
        <v>20</v>
      </c>
      <c r="P58" s="11">
        <v>1026.4</v>
      </c>
    </row>
    <row r="59" spans="1:16" ht="17.25" customHeight="1">
      <c r="A59" s="16">
        <v>2550</v>
      </c>
      <c r="B59" s="15">
        <v>40.2</v>
      </c>
      <c r="C59" s="15">
        <v>378</v>
      </c>
      <c r="D59" s="15">
        <v>134.1</v>
      </c>
      <c r="E59" s="15" t="s">
        <v>20</v>
      </c>
      <c r="F59" s="15" t="s">
        <v>20</v>
      </c>
      <c r="G59" s="15" t="s">
        <v>20</v>
      </c>
      <c r="H59" s="15" t="s">
        <v>20</v>
      </c>
      <c r="I59" s="15" t="s">
        <v>20</v>
      </c>
      <c r="J59" s="15" t="s">
        <v>20</v>
      </c>
      <c r="K59" s="15" t="s">
        <v>20</v>
      </c>
      <c r="L59" s="15" t="s">
        <v>20</v>
      </c>
      <c r="M59" s="15" t="s">
        <v>20</v>
      </c>
      <c r="N59" s="15" t="s">
        <v>20</v>
      </c>
      <c r="O59" s="10" t="s">
        <v>20</v>
      </c>
      <c r="P59" s="11">
        <v>1026.4</v>
      </c>
    </row>
    <row r="60" spans="1:16" ht="17.25" customHeight="1">
      <c r="A60" s="16">
        <v>2551</v>
      </c>
      <c r="B60" s="15" t="s">
        <v>20</v>
      </c>
      <c r="C60" s="15" t="s">
        <v>20</v>
      </c>
      <c r="D60" s="15" t="s">
        <v>20</v>
      </c>
      <c r="E60" s="15" t="s">
        <v>20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19" t="s">
        <v>20</v>
      </c>
      <c r="P60" s="11">
        <v>1026.4</v>
      </c>
    </row>
    <row r="61" spans="1:16" ht="17.25" customHeight="1">
      <c r="A61" s="16">
        <v>2552</v>
      </c>
      <c r="B61" s="15" t="s">
        <v>20</v>
      </c>
      <c r="C61" s="15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19" t="s">
        <v>20</v>
      </c>
      <c r="P61" s="11">
        <v>1026.4</v>
      </c>
    </row>
    <row r="62" spans="1:16" ht="17.25" customHeight="1">
      <c r="A62" s="16">
        <v>2553</v>
      </c>
      <c r="B62" s="15" t="s">
        <v>20</v>
      </c>
      <c r="C62" s="15" t="s">
        <v>20</v>
      </c>
      <c r="D62" s="15" t="s">
        <v>20</v>
      </c>
      <c r="E62" s="15" t="s">
        <v>20</v>
      </c>
      <c r="F62" s="15" t="s">
        <v>20</v>
      </c>
      <c r="G62" s="15" t="s">
        <v>20</v>
      </c>
      <c r="H62" s="15" t="s">
        <v>20</v>
      </c>
      <c r="I62" s="15" t="s">
        <v>20</v>
      </c>
      <c r="J62" s="15" t="s">
        <v>20</v>
      </c>
      <c r="K62" s="15" t="s">
        <v>20</v>
      </c>
      <c r="L62" s="15" t="s">
        <v>20</v>
      </c>
      <c r="M62" s="15" t="s">
        <v>20</v>
      </c>
      <c r="N62" s="15" t="s">
        <v>20</v>
      </c>
      <c r="O62" s="19" t="s">
        <v>20</v>
      </c>
      <c r="P62" s="11">
        <v>1026.4</v>
      </c>
    </row>
    <row r="63" spans="1:16" ht="17.25" customHeight="1">
      <c r="A63" s="16">
        <v>2554</v>
      </c>
      <c r="B63" s="15" t="s">
        <v>20</v>
      </c>
      <c r="C63" s="15" t="s">
        <v>20</v>
      </c>
      <c r="D63" s="15" t="s">
        <v>20</v>
      </c>
      <c r="E63" s="15" t="s">
        <v>20</v>
      </c>
      <c r="F63" s="15" t="s">
        <v>20</v>
      </c>
      <c r="G63" s="15" t="s">
        <v>20</v>
      </c>
      <c r="H63" s="15" t="s">
        <v>20</v>
      </c>
      <c r="I63" s="15" t="s">
        <v>20</v>
      </c>
      <c r="J63" s="15" t="s">
        <v>20</v>
      </c>
      <c r="K63" s="15">
        <v>0</v>
      </c>
      <c r="L63" s="15">
        <v>22</v>
      </c>
      <c r="M63" s="15">
        <v>15.6</v>
      </c>
      <c r="N63" s="15" t="s">
        <v>20</v>
      </c>
      <c r="O63" s="10" t="s">
        <v>20</v>
      </c>
      <c r="P63" s="11">
        <v>1026.4</v>
      </c>
    </row>
    <row r="64" spans="1:16" ht="17.25" customHeight="1">
      <c r="A64" s="16">
        <v>2555</v>
      </c>
      <c r="B64" s="15">
        <v>7.6</v>
      </c>
      <c r="C64" s="15">
        <v>146.9</v>
      </c>
      <c r="D64" s="15">
        <v>87</v>
      </c>
      <c r="E64" s="15">
        <v>65.89999999999999</v>
      </c>
      <c r="F64" s="15">
        <v>47</v>
      </c>
      <c r="G64" s="15" t="s">
        <v>20</v>
      </c>
      <c r="H64" s="15" t="s">
        <v>20</v>
      </c>
      <c r="I64" s="15" t="s">
        <v>20</v>
      </c>
      <c r="J64" s="15" t="s">
        <v>20</v>
      </c>
      <c r="K64" s="15" t="s">
        <v>20</v>
      </c>
      <c r="L64" s="15" t="s">
        <v>20</v>
      </c>
      <c r="M64" s="15" t="s">
        <v>20</v>
      </c>
      <c r="N64" s="15" t="s">
        <v>20</v>
      </c>
      <c r="O64" s="10" t="s">
        <v>20</v>
      </c>
      <c r="P64" s="11">
        <v>1026.4</v>
      </c>
    </row>
    <row r="65" spans="1:16" ht="17.25" customHeight="1">
      <c r="A65" s="16">
        <v>2556</v>
      </c>
      <c r="B65" s="15" t="s">
        <v>20</v>
      </c>
      <c r="C65" s="15" t="s">
        <v>20</v>
      </c>
      <c r="D65" s="15" t="s">
        <v>20</v>
      </c>
      <c r="E65" s="15" t="s">
        <v>20</v>
      </c>
      <c r="F65" s="15" t="s">
        <v>20</v>
      </c>
      <c r="G65" s="15" t="s">
        <v>20</v>
      </c>
      <c r="H65" s="15" t="s">
        <v>20</v>
      </c>
      <c r="I65" s="15" t="s">
        <v>20</v>
      </c>
      <c r="J65" s="15" t="s">
        <v>20</v>
      </c>
      <c r="K65" s="15" t="s">
        <v>20</v>
      </c>
      <c r="L65" s="15" t="s">
        <v>20</v>
      </c>
      <c r="M65" s="15" t="s">
        <v>20</v>
      </c>
      <c r="N65" s="15" t="s">
        <v>20</v>
      </c>
      <c r="O65" s="10" t="s">
        <v>20</v>
      </c>
      <c r="P65" s="11">
        <v>1026.4</v>
      </c>
    </row>
    <row r="66" spans="1:16" ht="17.25" customHeight="1">
      <c r="A66" s="16">
        <v>2557</v>
      </c>
      <c r="B66" s="15" t="s">
        <v>20</v>
      </c>
      <c r="C66" s="15" t="s">
        <v>20</v>
      </c>
      <c r="D66" s="15" t="s">
        <v>20</v>
      </c>
      <c r="E66" s="15" t="s">
        <v>20</v>
      </c>
      <c r="F66" s="15" t="s">
        <v>20</v>
      </c>
      <c r="G66" s="15" t="s">
        <v>20</v>
      </c>
      <c r="H66" s="15" t="s">
        <v>20</v>
      </c>
      <c r="I66" s="15" t="s">
        <v>20</v>
      </c>
      <c r="J66" s="15" t="s">
        <v>20</v>
      </c>
      <c r="K66" s="15" t="s">
        <v>20</v>
      </c>
      <c r="L66" s="15" t="s">
        <v>20</v>
      </c>
      <c r="M66" s="15" t="s">
        <v>20</v>
      </c>
      <c r="N66" s="15" t="s">
        <v>20</v>
      </c>
      <c r="O66" s="10" t="s">
        <v>20</v>
      </c>
      <c r="P66" s="11">
        <v>1026.4</v>
      </c>
    </row>
    <row r="67" spans="1:16" ht="17.25" customHeight="1">
      <c r="A67" s="16">
        <v>2558</v>
      </c>
      <c r="B67" s="15" t="s">
        <v>20</v>
      </c>
      <c r="C67" s="15" t="s">
        <v>20</v>
      </c>
      <c r="D67" s="15" t="s">
        <v>20</v>
      </c>
      <c r="E67" s="15" t="s">
        <v>20</v>
      </c>
      <c r="F67" s="15" t="s">
        <v>20</v>
      </c>
      <c r="G67" s="15" t="s">
        <v>20</v>
      </c>
      <c r="H67" s="15" t="s">
        <v>20</v>
      </c>
      <c r="I67" s="15" t="s">
        <v>20</v>
      </c>
      <c r="J67" s="15" t="s">
        <v>20</v>
      </c>
      <c r="K67" s="15">
        <v>5</v>
      </c>
      <c r="L67" s="15">
        <v>0</v>
      </c>
      <c r="M67" s="15">
        <v>0</v>
      </c>
      <c r="N67" s="15" t="s">
        <v>20</v>
      </c>
      <c r="O67" s="10" t="s">
        <v>20</v>
      </c>
      <c r="P67" s="11">
        <v>1026.4</v>
      </c>
    </row>
    <row r="68" spans="1:16" ht="17.25" customHeight="1">
      <c r="A68" s="16">
        <v>2559</v>
      </c>
      <c r="B68" s="15">
        <v>6.7</v>
      </c>
      <c r="C68" s="15">
        <v>13.900000000000002</v>
      </c>
      <c r="D68" s="15">
        <v>112.80000000000001</v>
      </c>
      <c r="E68" s="15">
        <v>118.2</v>
      </c>
      <c r="F68" s="15">
        <v>82.80000000000001</v>
      </c>
      <c r="G68" s="15">
        <v>187.39999999999998</v>
      </c>
      <c r="H68" s="15">
        <v>206.89999999999998</v>
      </c>
      <c r="I68" s="15">
        <v>29.2</v>
      </c>
      <c r="J68" s="15">
        <v>1.4</v>
      </c>
      <c r="K68" s="15">
        <v>32.5</v>
      </c>
      <c r="L68" s="15">
        <v>0</v>
      </c>
      <c r="M68" s="15">
        <v>0</v>
      </c>
      <c r="N68" s="15">
        <v>791.8</v>
      </c>
      <c r="O68" s="10">
        <v>68</v>
      </c>
      <c r="P68" s="11">
        <v>1026.4</v>
      </c>
    </row>
    <row r="69" spans="1:16" ht="17.25" customHeight="1">
      <c r="A69" s="16">
        <v>2560</v>
      </c>
      <c r="B69" s="15">
        <v>36</v>
      </c>
      <c r="C69" s="15">
        <v>280.40000000000003</v>
      </c>
      <c r="D69" s="15">
        <v>28</v>
      </c>
      <c r="E69" s="15">
        <v>185.9</v>
      </c>
      <c r="F69" s="15">
        <v>96.2</v>
      </c>
      <c r="G69" s="15">
        <v>136.79999999999998</v>
      </c>
      <c r="H69" s="15">
        <v>201.5</v>
      </c>
      <c r="I69" s="15">
        <v>11.2</v>
      </c>
      <c r="J69" s="15">
        <v>0</v>
      </c>
      <c r="K69" s="15">
        <v>0</v>
      </c>
      <c r="L69" s="15">
        <v>0</v>
      </c>
      <c r="M69" s="15">
        <v>0</v>
      </c>
      <c r="N69" s="15">
        <v>976.0000000000001</v>
      </c>
      <c r="O69" s="10">
        <v>68</v>
      </c>
      <c r="P69" s="11">
        <v>1026.4</v>
      </c>
    </row>
    <row r="70" spans="1:16" ht="17.25" customHeight="1">
      <c r="A70" s="16">
        <v>2561</v>
      </c>
      <c r="B70" s="15">
        <v>52.7</v>
      </c>
      <c r="C70" s="15">
        <v>166.89999999999998</v>
      </c>
      <c r="D70" s="15">
        <v>85.9</v>
      </c>
      <c r="E70" s="15">
        <v>65.6</v>
      </c>
      <c r="F70" s="15">
        <v>42.8</v>
      </c>
      <c r="G70" s="15">
        <v>32.5</v>
      </c>
      <c r="H70" s="15">
        <v>162.40000000000003</v>
      </c>
      <c r="I70" s="15">
        <v>5.2</v>
      </c>
      <c r="J70" s="15">
        <v>0.4</v>
      </c>
      <c r="K70" s="15">
        <v>36</v>
      </c>
      <c r="L70" s="15">
        <v>0</v>
      </c>
      <c r="M70" s="15">
        <v>0</v>
      </c>
      <c r="N70" s="15">
        <v>650.4000000000001</v>
      </c>
      <c r="O70" s="10">
        <v>52</v>
      </c>
      <c r="P70" s="11">
        <v>1026.4</v>
      </c>
    </row>
    <row r="71" spans="1:16" ht="17.25" customHeight="1">
      <c r="A71" s="16">
        <v>2562</v>
      </c>
      <c r="B71" s="15">
        <v>3.6</v>
      </c>
      <c r="C71" s="15">
        <v>74.9</v>
      </c>
      <c r="D71" s="15">
        <v>45.8</v>
      </c>
      <c r="E71" s="15">
        <v>32</v>
      </c>
      <c r="F71" s="15">
        <v>189.2</v>
      </c>
      <c r="G71" s="15">
        <v>104.10000000000001</v>
      </c>
      <c r="H71" s="15">
        <v>29.299999999999997</v>
      </c>
      <c r="I71" s="15">
        <v>16.2</v>
      </c>
      <c r="J71" s="15">
        <v>0</v>
      </c>
      <c r="K71" s="15">
        <v>0</v>
      </c>
      <c r="L71" s="15">
        <v>0</v>
      </c>
      <c r="M71" s="15">
        <v>0</v>
      </c>
      <c r="N71" s="15">
        <v>495.1</v>
      </c>
      <c r="O71" s="10">
        <v>85</v>
      </c>
      <c r="P71" s="11">
        <v>1026.4</v>
      </c>
    </row>
    <row r="72" spans="1:16" ht="17.25" customHeight="1">
      <c r="A72" s="16">
        <v>2563</v>
      </c>
      <c r="B72" s="15">
        <v>19.599999999999998</v>
      </c>
      <c r="C72" s="15">
        <v>23.7</v>
      </c>
      <c r="D72" s="15">
        <v>96.6</v>
      </c>
      <c r="E72" s="15">
        <v>179.79999999999998</v>
      </c>
      <c r="F72" s="15">
        <v>168</v>
      </c>
      <c r="G72" s="15">
        <v>188.8</v>
      </c>
      <c r="H72" s="15">
        <v>132.7</v>
      </c>
      <c r="I72" s="15">
        <v>15.5</v>
      </c>
      <c r="J72" s="15">
        <v>0</v>
      </c>
      <c r="K72" s="15">
        <v>0</v>
      </c>
      <c r="L72" s="15">
        <v>17.9</v>
      </c>
      <c r="M72" s="15">
        <v>0</v>
      </c>
      <c r="N72" s="15">
        <v>842.6</v>
      </c>
      <c r="O72" s="10">
        <v>90</v>
      </c>
      <c r="P72" s="11">
        <v>1026.4</v>
      </c>
    </row>
    <row r="73" spans="1:16" ht="17.25" customHeight="1">
      <c r="A73" s="16">
        <v>2564</v>
      </c>
      <c r="B73" s="15">
        <v>207.3</v>
      </c>
      <c r="C73" s="15">
        <v>45.8</v>
      </c>
      <c r="D73" s="15">
        <v>58.3</v>
      </c>
      <c r="E73" s="15">
        <v>124.60000000000001</v>
      </c>
      <c r="F73" s="15">
        <v>139.3</v>
      </c>
      <c r="G73" s="15">
        <v>455.3</v>
      </c>
      <c r="H73" s="15">
        <v>196.5</v>
      </c>
      <c r="I73" s="15">
        <v>29.900000000000002</v>
      </c>
      <c r="J73" s="15">
        <v>6</v>
      </c>
      <c r="K73" s="15">
        <v>55.2</v>
      </c>
      <c r="L73" s="15">
        <v>17.3</v>
      </c>
      <c r="M73" s="15">
        <v>35.5</v>
      </c>
      <c r="N73" s="15">
        <v>1371.0000000000002</v>
      </c>
      <c r="O73" s="10">
        <v>107</v>
      </c>
      <c r="P73" s="11">
        <v>1026.4</v>
      </c>
    </row>
    <row r="74" spans="1:16" ht="17.25" customHeight="1">
      <c r="A74" s="16">
        <v>2565</v>
      </c>
      <c r="B74" s="15">
        <v>89</v>
      </c>
      <c r="C74" s="15">
        <v>270.4</v>
      </c>
      <c r="D74" s="15">
        <v>61.800000000000004</v>
      </c>
      <c r="E74" s="15">
        <v>145.79999999999998</v>
      </c>
      <c r="F74" s="15">
        <v>185.8</v>
      </c>
      <c r="G74" s="15">
        <v>297.6</v>
      </c>
      <c r="H74" s="15">
        <v>172.5</v>
      </c>
      <c r="I74" s="15">
        <v>10.9</v>
      </c>
      <c r="J74" s="15">
        <v>3.1</v>
      </c>
      <c r="K74" s="15">
        <v>0</v>
      </c>
      <c r="L74" s="15">
        <v>17.3</v>
      </c>
      <c r="M74" s="15">
        <v>28.5</v>
      </c>
      <c r="N74" s="15">
        <v>1282.7</v>
      </c>
      <c r="O74" s="10">
        <v>92</v>
      </c>
      <c r="P74" s="11">
        <v>1026.4</v>
      </c>
    </row>
    <row r="75" spans="1:16" ht="17.25" customHeight="1">
      <c r="A75" s="16">
        <v>2566</v>
      </c>
      <c r="B75" s="15">
        <v>20.1</v>
      </c>
      <c r="C75" s="15">
        <v>49.800000000000004</v>
      </c>
      <c r="D75" s="15">
        <v>49.5</v>
      </c>
      <c r="E75" s="15">
        <v>227.39999999999995</v>
      </c>
      <c r="F75" s="15">
        <v>69.3</v>
      </c>
      <c r="G75" s="15">
        <v>427.2</v>
      </c>
      <c r="H75" s="15">
        <v>276.6</v>
      </c>
      <c r="I75" s="15">
        <v>0</v>
      </c>
      <c r="J75" s="15">
        <v>3.4</v>
      </c>
      <c r="K75" s="15">
        <v>1.3</v>
      </c>
      <c r="L75" s="15">
        <v>0</v>
      </c>
      <c r="M75" s="15">
        <v>0</v>
      </c>
      <c r="N75" s="15">
        <v>1124.6000000000001</v>
      </c>
      <c r="O75" s="10">
        <v>86</v>
      </c>
      <c r="P75" s="11">
        <v>1026.4</v>
      </c>
    </row>
    <row r="76" spans="1:15" ht="17.25" customHeight="1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0"/>
    </row>
    <row r="77" spans="1:15" ht="17.25" customHeight="1">
      <c r="A77" s="20" t="s">
        <v>17</v>
      </c>
      <c r="B77" s="9">
        <f aca="true" t="shared" si="1" ref="B77:M77">+MAXA(B4:B39,B40:B76)</f>
        <v>222.6</v>
      </c>
      <c r="C77" s="9">
        <f t="shared" si="1"/>
        <v>378</v>
      </c>
      <c r="D77" s="9">
        <f t="shared" si="1"/>
        <v>298.2</v>
      </c>
      <c r="E77" s="9">
        <f t="shared" si="1"/>
        <v>338.7</v>
      </c>
      <c r="F77" s="9">
        <f t="shared" si="1"/>
        <v>304.8</v>
      </c>
      <c r="G77" s="9">
        <f t="shared" si="1"/>
        <v>512.9</v>
      </c>
      <c r="H77" s="9">
        <f t="shared" si="1"/>
        <v>312.1</v>
      </c>
      <c r="I77" s="9">
        <f t="shared" si="1"/>
        <v>193</v>
      </c>
      <c r="J77" s="9">
        <f t="shared" si="1"/>
        <v>96.8</v>
      </c>
      <c r="K77" s="9">
        <f t="shared" si="1"/>
        <v>116.7</v>
      </c>
      <c r="L77" s="9">
        <f t="shared" si="1"/>
        <v>104.5</v>
      </c>
      <c r="M77" s="9">
        <f t="shared" si="1"/>
        <v>119.4</v>
      </c>
      <c r="N77" s="9">
        <f>MAX(N54,N40:N52,N4:N39,N68:N76)</f>
        <v>1440.9</v>
      </c>
      <c r="O77" s="18">
        <f>MAX(O54,O40:O52,O4:O39,O68:O76)</f>
        <v>140</v>
      </c>
    </row>
    <row r="78" spans="1:15" ht="17.25" customHeight="1">
      <c r="A78" s="20" t="s">
        <v>18</v>
      </c>
      <c r="B78" s="9">
        <f>AVERAGEA(B4:B39,B58:B59,B40:B54,B64,B68:B76)</f>
        <v>52.8290322580645</v>
      </c>
      <c r="C78" s="9">
        <f>AVERAGEA(C4:C39,C59,C54:C55,C40:C52,C64,C68:C76)</f>
        <v>149.72295081967215</v>
      </c>
      <c r="D78" s="9">
        <f>AVERAGEA(D4:D39,D59,D40:D56,D64,D68:D76)</f>
        <v>111.46825396825399</v>
      </c>
      <c r="E78" s="9">
        <f>AVERAGEA(E4:E39,E40:E54,E64,E68:E76)</f>
        <v>106.64333333333335</v>
      </c>
      <c r="F78" s="9">
        <f>AVERAGEA(F4:F39,F54,F40:F52,F64,F68:F76)</f>
        <v>142.42203389830507</v>
      </c>
      <c r="G78" s="9">
        <f>AVERAGEA(G4:G39,G54,G40:G52,G68:G76)</f>
        <v>220.80862068965513</v>
      </c>
      <c r="H78" s="9">
        <f>AVERAGEA(H4:H39,H54,H40:H52,H68:H76)</f>
        <v>152.26379310344822</v>
      </c>
      <c r="I78" s="9">
        <f>AVERAGEA(I4:I39,I54,I40:I52,I68:I76)</f>
        <v>46.860344827586204</v>
      </c>
      <c r="J78" s="9">
        <f>AVERAGEA(J4:J39,J40:J55,J68:J76)</f>
        <v>9.848333333333333</v>
      </c>
      <c r="K78" s="9">
        <f>AVERAGEA(K4:K39,K54:K55,K40:K52,K57,K63,K67:K76)</f>
        <v>9.074193548387097</v>
      </c>
      <c r="L78" s="9">
        <f>AVERAGEA(L4:L39,L40:L55,L57,L63,L67:L76)</f>
        <v>7.9333333333333345</v>
      </c>
      <c r="M78" s="9">
        <f>AVERAGEA(M4:M39,M40:M55,M57,M63,M67:M76)</f>
        <v>16.48888888888889</v>
      </c>
      <c r="N78" s="9">
        <f>SUM(B78:M78)</f>
        <v>1026.3631120022612</v>
      </c>
      <c r="O78" s="10">
        <f>AVERAGE(O54,O40:O52,O4:O39,O68:O76)</f>
        <v>94.46551724137932</v>
      </c>
    </row>
    <row r="79" spans="1:15" ht="17.25" customHeight="1">
      <c r="A79" s="21" t="s">
        <v>19</v>
      </c>
      <c r="B79" s="9">
        <f aca="true" t="shared" si="2" ref="B79:M79">MIN(B40:B76,B4:B39)</f>
        <v>0</v>
      </c>
      <c r="C79" s="9">
        <f t="shared" si="2"/>
        <v>13.900000000000002</v>
      </c>
      <c r="D79" s="9">
        <f t="shared" si="2"/>
        <v>12.7</v>
      </c>
      <c r="E79" s="9">
        <f t="shared" si="2"/>
        <v>23.4</v>
      </c>
      <c r="F79" s="9">
        <f t="shared" si="2"/>
        <v>42.8</v>
      </c>
      <c r="G79" s="9">
        <f t="shared" si="2"/>
        <v>32.5</v>
      </c>
      <c r="H79" s="9">
        <f t="shared" si="2"/>
        <v>16.7</v>
      </c>
      <c r="I79" s="9">
        <f t="shared" si="2"/>
        <v>0</v>
      </c>
      <c r="J79" s="9">
        <f t="shared" si="2"/>
        <v>0</v>
      </c>
      <c r="K79" s="9">
        <f t="shared" si="2"/>
        <v>0</v>
      </c>
      <c r="L79" s="9">
        <f t="shared" si="2"/>
        <v>0</v>
      </c>
      <c r="M79" s="9">
        <f t="shared" si="2"/>
        <v>0</v>
      </c>
      <c r="N79" s="9">
        <f>MIN(N54,N40:N52,N4:N39,N68:N76)</f>
        <v>495.1</v>
      </c>
      <c r="O79" s="10">
        <f>MIN(O54,O40:O52,O4:O39,O68:O76)</f>
        <v>52</v>
      </c>
    </row>
    <row r="80" spans="1:15" ht="17.25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/>
    </row>
    <row r="81" spans="1:15" ht="17.25" customHeight="1">
      <c r="A81" s="35" t="s">
        <v>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0"/>
      <c r="O81" s="31"/>
    </row>
    <row r="82" spans="1:15" ht="17.2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0"/>
      <c r="O82" s="31"/>
    </row>
    <row r="83" spans="1:15" ht="17.25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  <c r="O83" s="31"/>
    </row>
    <row r="84" spans="1:15" ht="17.2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0"/>
      <c r="O84" s="31"/>
    </row>
    <row r="85" spans="1:15" ht="17.2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0"/>
      <c r="O85" s="31"/>
    </row>
    <row r="86" spans="1:15" ht="17.2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  <c r="O86" s="31"/>
    </row>
    <row r="87" spans="1:15" ht="17.25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1"/>
    </row>
    <row r="88" spans="1:15" ht="17.25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  <c r="O88" s="31"/>
    </row>
    <row r="89" spans="1:15" ht="17.2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  <c r="O89" s="31"/>
    </row>
    <row r="90" spans="1:15" ht="17.2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/>
      <c r="O90" s="31"/>
    </row>
    <row r="91" spans="1:15" ht="17.2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/>
      <c r="O91" s="31"/>
    </row>
    <row r="92" spans="1:15" ht="17.2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  <c r="O92" s="31"/>
    </row>
    <row r="93" spans="1:15" ht="17.2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  <c r="O93" s="31"/>
    </row>
    <row r="94" spans="1:15" ht="17.2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0"/>
      <c r="O94" s="31"/>
    </row>
    <row r="95" spans="1:15" ht="17.25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2"/>
      <c r="O95" s="31"/>
    </row>
    <row r="96" spans="1:15" ht="17.2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2"/>
      <c r="O96" s="31"/>
    </row>
    <row r="97" spans="1:15" ht="17.2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2"/>
      <c r="O97" s="31"/>
    </row>
    <row r="98" spans="1:15" ht="17.2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2"/>
      <c r="O98" s="31"/>
    </row>
    <row r="99" spans="1:15" ht="18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2"/>
      <c r="O99" s="33"/>
    </row>
    <row r="100" spans="1:15" ht="18.75">
      <c r="A100" s="34"/>
      <c r="B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6"/>
      <c r="O100" s="2"/>
    </row>
    <row r="101" ht="18.75">
      <c r="O101" s="1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2">
    <mergeCell ref="A2:O2"/>
    <mergeCell ref="A1:O1"/>
  </mergeCells>
  <printOptions/>
  <pageMargins left="1.0236220472440944" right="0.11811023622047245" top="0.7086614173228347" bottom="0.5118110236220472" header="0.5118110236220472" footer="0.5118110236220472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2002-12-09T10:57:09Z</cp:lastPrinted>
  <dcterms:created xsi:type="dcterms:W3CDTF">1997-06-22T06:46:54Z</dcterms:created>
  <dcterms:modified xsi:type="dcterms:W3CDTF">2024-04-19T02:53:04Z</dcterms:modified>
  <cp:category/>
  <cp:version/>
  <cp:contentType/>
  <cp:contentStatus/>
</cp:coreProperties>
</file>