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เชียงใหม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<sst xmlns="http://schemas.openxmlformats.org/spreadsheetml/2006/main" count="103" uniqueCount="27">
  <si>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</si>
  <si>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</si>
  <si>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</si>
  <si>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</si>
  <si>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</si>
  <si>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</si>
  <si>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</si>
  <si>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</si>
  <si>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</si>
  <si>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</si>
  <si>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</si>
  <si>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</si>
  <si>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</si>
  <si>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</si>
  <si>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</si>
  <si>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</si>
  <si>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</si>
  <si>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</si>
  <si>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</si>
  <si>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</si>
  <si>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</si>
  <si>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</si>
  <si>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สถานี : 07013  อ.เมือง  จ.เชียงใหม่</t>
  </si>
  <si>
    <t>-</t>
  </si>
  <si>
    <t xml:space="preserve">หมายเหตุ 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</si>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</sst>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Alignment="1">
      <alignment horizontal="left" vertical="center"/>
    </xf>
    <xf numFmtId="166" fontId="0" fillId="36" borderId="0" xfId="0" applyFill="1" applyAlignment="1">
      <alignment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9" fontId="16" fillId="34" borderId="13" xfId="0" applyNumberFormat="1" applyFont="1" applyFill="1" applyBorder="1" applyAlignment="1">
      <alignment/>
    </xf>
    <xf numFmtId="169" fontId="16" fillId="34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67" fontId="18" fillId="34" borderId="13" xfId="0" applyNumberFormat="1" applyFont="1" applyFill="1" applyBorder="1" applyAlignment="1">
      <alignment/>
    </xf>
    <xf numFmtId="1" fontId="11" fillId="32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vertical="center"/>
    </xf>
    <xf numFmtId="170" fontId="17" fillId="0" borderId="0" xfId="0" applyNumberFormat="1" applyFont="1" applyAlignment="1">
      <alignment vertical="center"/>
    </xf>
    <xf numFmtId="167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/>
    </xf>
    <xf numFmtId="169" fontId="23" fillId="32" borderId="13" xfId="0" applyNumberFormat="1" applyFont="1" applyFill="1" applyBorder="1" applyAlignment="1">
      <alignment/>
    </xf>
    <xf numFmtId="169" fontId="23" fillId="32" borderId="12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 horizontal="center" vertical="center"/>
    </xf>
    <xf numFmtId="1" fontId="69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23275"/>
          <c:w val="0.888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1195.5</c:v>
                </c:pt>
                <c:pt idx="1">
                  <c:v>1780.3999999999999</c:v>
                </c:pt>
                <c:pt idx="2">
                  <c:v>1217.3000000000002</c:v>
                </c:pt>
                <c:pt idx="3">
                  <c:v>1147.8</c:v>
                </c:pt>
                <c:pt idx="4">
                  <c:v>1312.6999999999998</c:v>
                </c:pt>
                <c:pt idx="5">
                  <c:v>1123.8</c:v>
                </c:pt>
                <c:pt idx="6">
                  <c:v>1097</c:v>
                </c:pt>
                <c:pt idx="7">
                  <c:v>944.5999999999999</c:v>
                </c:pt>
                <c:pt idx="8">
                  <c:v>1433.1000000000001</c:v>
                </c:pt>
                <c:pt idx="9">
                  <c:v>1502.3999999999999</c:v>
                </c:pt>
                <c:pt idx="10">
                  <c:v>966.3</c:v>
                </c:pt>
                <c:pt idx="11">
                  <c:v>1054.1000000000001</c:v>
                </c:pt>
                <c:pt idx="12">
                  <c:v>1082.1999999999998</c:v>
                </c:pt>
                <c:pt idx="13">
                  <c:v>988.6</c:v>
                </c:pt>
                <c:pt idx="14">
                  <c:v>867.3</c:v>
                </c:pt>
                <c:pt idx="15">
                  <c:v>1357.3000000000002</c:v>
                </c:pt>
                <c:pt idx="16">
                  <c:v>1252.6</c:v>
                </c:pt>
                <c:pt idx="17">
                  <c:v>1208.7</c:v>
                </c:pt>
                <c:pt idx="18">
                  <c:v>1486.7999999999997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1238.3000000000002</c:v>
                </c:pt>
                <c:pt idx="23">
                  <c:v>1489.4000000000003</c:v>
                </c:pt>
                <c:pt idx="24">
                  <c:v>1123.9</c:v>
                </c:pt>
                <c:pt idx="25">
                  <c:v>1223</c:v>
                </c:pt>
                <c:pt idx="26">
                  <c:v>1291.3999999999999</c:v>
                </c:pt>
                <c:pt idx="27">
                  <c:v>985.4</c:v>
                </c:pt>
                <c:pt idx="28">
                  <c:v>1152.3999999999999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777.6000000000001</c:v>
                </c:pt>
                <c:pt idx="33">
                  <c:v>1225.8</c:v>
                </c:pt>
                <c:pt idx="34">
                  <c:v>1002.0999999999998</c:v>
                </c:pt>
                <c:pt idx="35">
                  <c:v>1124.6999999999998</c:v>
                </c:pt>
                <c:pt idx="36">
                  <c:v>1419.9</c:v>
                </c:pt>
                <c:pt idx="37">
                  <c:v>1250.1000000000001</c:v>
                </c:pt>
                <c:pt idx="38">
                  <c:v>1108.7000000000003</c:v>
                </c:pt>
                <c:pt idx="39">
                  <c:v>1009.6</c:v>
                </c:pt>
                <c:pt idx="40">
                  <c:v>1021.9999999999999</c:v>
                </c:pt>
                <c:pt idx="41">
                  <c:v>920.1999999999999</c:v>
                </c:pt>
                <c:pt idx="42">
                  <c:v>1266.2000000000005</c:v>
                </c:pt>
                <c:pt idx="43">
                  <c:v>1179.8000000000002</c:v>
                </c:pt>
                <c:pt idx="44">
                  <c:v>1271.3</c:v>
                </c:pt>
                <c:pt idx="45">
                  <c:v>916.5</c:v>
                </c:pt>
                <c:pt idx="46">
                  <c:v>862.0000000000001</c:v>
                </c:pt>
                <c:pt idx="48">
                  <c:v>1305.4</c:v>
                </c:pt>
                <c:pt idx="49">
                  <c:v>1165.3000000000002</c:v>
                </c:pt>
                <c:pt idx="50">
                  <c:v>1698.1</c:v>
                </c:pt>
                <c:pt idx="51">
                  <c:v>826.1999999999999</c:v>
                </c:pt>
                <c:pt idx="53">
                  <c:v>1358.8</c:v>
                </c:pt>
                <c:pt idx="54">
                  <c:v>1482.0000000000002</c:v>
                </c:pt>
                <c:pt idx="55">
                  <c:v>1165.1</c:v>
                </c:pt>
                <c:pt idx="56">
                  <c:v>1117.8999999999999</c:v>
                </c:pt>
                <c:pt idx="57">
                  <c:v>1078.3000000000002</c:v>
                </c:pt>
                <c:pt idx="58">
                  <c:v>1177</c:v>
                </c:pt>
                <c:pt idx="59">
                  <c:v>1405</c:v>
                </c:pt>
                <c:pt idx="60">
                  <c:v>1012.8000000000001</c:v>
                </c:pt>
                <c:pt idx="61">
                  <c:v>1220.2</c:v>
                </c:pt>
                <c:pt idx="62">
                  <c:v>1171.7</c:v>
                </c:pt>
                <c:pt idx="63">
                  <c:v>812.9000000000001</c:v>
                </c:pt>
                <c:pt idx="64">
                  <c:v>1126.9</c:v>
                </c:pt>
                <c:pt idx="65">
                  <c:v>1402.9999999999998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1164.8</c:v>
                </c:pt>
                <c:pt idx="70">
                  <c:v>1804.1000000000001</c:v>
                </c:pt>
                <c:pt idx="71">
                  <c:v>1086.4</c:v>
                </c:pt>
              </c:numCache>
            </c:numRef>
          </c:val>
        </c:ser>
        <c:axId val="54097512"/>
        <c:axId val="17115561"/>
      </c:barChart>
      <c:lineChart>
        <c:grouping val="standard"/>
        <c:varyColors val="0"/>
        <c:ser>
          <c:idx val="1"/>
          <c:order val="1"/>
          <c:tx>
            <c:v>ปริมาณฝนเฉลี่ย 1,179.6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1179.6462575452715</c:v>
                </c:pt>
                <c:pt idx="1">
                  <c:v>1179.6462575452715</c:v>
                </c:pt>
                <c:pt idx="2">
                  <c:v>1179.6462575452715</c:v>
                </c:pt>
                <c:pt idx="3">
                  <c:v>1179.6462575452715</c:v>
                </c:pt>
                <c:pt idx="4">
                  <c:v>1179.6462575452715</c:v>
                </c:pt>
                <c:pt idx="5">
                  <c:v>1179.6462575452715</c:v>
                </c:pt>
                <c:pt idx="6">
                  <c:v>1179.6462575452715</c:v>
                </c:pt>
                <c:pt idx="7">
                  <c:v>1179.6462575452715</c:v>
                </c:pt>
                <c:pt idx="8">
                  <c:v>1179.6462575452715</c:v>
                </c:pt>
                <c:pt idx="9">
                  <c:v>1179.6462575452715</c:v>
                </c:pt>
                <c:pt idx="10">
                  <c:v>1179.6462575452715</c:v>
                </c:pt>
                <c:pt idx="11">
                  <c:v>1179.6462575452715</c:v>
                </c:pt>
                <c:pt idx="12">
                  <c:v>1179.6462575452715</c:v>
                </c:pt>
                <c:pt idx="13">
                  <c:v>1179.6462575452715</c:v>
                </c:pt>
                <c:pt idx="14">
                  <c:v>1179.6462575452715</c:v>
                </c:pt>
                <c:pt idx="15">
                  <c:v>1179.6462575452715</c:v>
                </c:pt>
                <c:pt idx="16">
                  <c:v>1179.6462575452715</c:v>
                </c:pt>
                <c:pt idx="17">
                  <c:v>1179.6462575452715</c:v>
                </c:pt>
                <c:pt idx="18">
                  <c:v>1179.6462575452715</c:v>
                </c:pt>
                <c:pt idx="19">
                  <c:v>1179.6462575452715</c:v>
                </c:pt>
                <c:pt idx="20">
                  <c:v>1179.6462575452715</c:v>
                </c:pt>
                <c:pt idx="21">
                  <c:v>1179.6462575452715</c:v>
                </c:pt>
                <c:pt idx="22">
                  <c:v>1179.6462575452715</c:v>
                </c:pt>
                <c:pt idx="23">
                  <c:v>1179.6462575452715</c:v>
                </c:pt>
                <c:pt idx="24">
                  <c:v>1179.6462575452715</c:v>
                </c:pt>
                <c:pt idx="25">
                  <c:v>1179.6462575452715</c:v>
                </c:pt>
                <c:pt idx="26">
                  <c:v>1179.6462575452715</c:v>
                </c:pt>
                <c:pt idx="27">
                  <c:v>1179.6462575452715</c:v>
                </c:pt>
                <c:pt idx="28">
                  <c:v>1179.6462575452715</c:v>
                </c:pt>
                <c:pt idx="29">
                  <c:v>1179.6462575452715</c:v>
                </c:pt>
                <c:pt idx="30">
                  <c:v>1179.6462575452715</c:v>
                </c:pt>
                <c:pt idx="31">
                  <c:v>1179.6462575452715</c:v>
                </c:pt>
                <c:pt idx="32">
                  <c:v>1179.6462575452715</c:v>
                </c:pt>
                <c:pt idx="33">
                  <c:v>1179.6462575452715</c:v>
                </c:pt>
                <c:pt idx="34">
                  <c:v>1179.6462575452715</c:v>
                </c:pt>
                <c:pt idx="35">
                  <c:v>1179.6462575452715</c:v>
                </c:pt>
                <c:pt idx="36">
                  <c:v>1179.6462575452715</c:v>
                </c:pt>
                <c:pt idx="37">
                  <c:v>1179.6462575452715</c:v>
                </c:pt>
                <c:pt idx="38">
                  <c:v>1179.6462575452715</c:v>
                </c:pt>
                <c:pt idx="39">
                  <c:v>1179.6462575452715</c:v>
                </c:pt>
                <c:pt idx="40">
                  <c:v>1179.6462575452715</c:v>
                </c:pt>
                <c:pt idx="41">
                  <c:v>1179.6462575452715</c:v>
                </c:pt>
                <c:pt idx="42">
                  <c:v>1179.6462575452715</c:v>
                </c:pt>
                <c:pt idx="43">
                  <c:v>1179.6462575452715</c:v>
                </c:pt>
                <c:pt idx="44">
                  <c:v>1179.6462575452715</c:v>
                </c:pt>
                <c:pt idx="45">
                  <c:v>1179.6462575452715</c:v>
                </c:pt>
                <c:pt idx="46">
                  <c:v>1179.6462575452715</c:v>
                </c:pt>
                <c:pt idx="47">
                  <c:v>1179.6462575452715</c:v>
                </c:pt>
                <c:pt idx="48">
                  <c:v>1179.6462575452715</c:v>
                </c:pt>
                <c:pt idx="49">
                  <c:v>1179.6462575452715</c:v>
                </c:pt>
                <c:pt idx="50">
                  <c:v>1179.6462575452715</c:v>
                </c:pt>
                <c:pt idx="51">
                  <c:v>1179.6462575452715</c:v>
                </c:pt>
                <c:pt idx="52">
                  <c:v>1179.6462575452715</c:v>
                </c:pt>
                <c:pt idx="53">
                  <c:v>1179.6462575452715</c:v>
                </c:pt>
                <c:pt idx="54">
                  <c:v>1179.6462575452715</c:v>
                </c:pt>
                <c:pt idx="55">
                  <c:v>1179.6462575452715</c:v>
                </c:pt>
                <c:pt idx="56">
                  <c:v>1179.6462575452715</c:v>
                </c:pt>
                <c:pt idx="57">
                  <c:v>1179.6462575452715</c:v>
                </c:pt>
                <c:pt idx="58">
                  <c:v>1179.6462575452715</c:v>
                </c:pt>
                <c:pt idx="59">
                  <c:v>1179.6462575452715</c:v>
                </c:pt>
                <c:pt idx="60">
                  <c:v>1179.6462575452715</c:v>
                </c:pt>
                <c:pt idx="61">
                  <c:v>1179.6462575452715</c:v>
                </c:pt>
                <c:pt idx="62">
                  <c:v>1179.6462575452715</c:v>
                </c:pt>
                <c:pt idx="63">
                  <c:v>1179.6462575452715</c:v>
                </c:pt>
                <c:pt idx="64">
                  <c:v>1179.6462575452715</c:v>
                </c:pt>
                <c:pt idx="65">
                  <c:v>1179.6462575452715</c:v>
                </c:pt>
                <c:pt idx="66">
                  <c:v>1179.6462575452715</c:v>
                </c:pt>
                <c:pt idx="67">
                  <c:v>1179.6462575452715</c:v>
                </c:pt>
                <c:pt idx="68">
                  <c:v>1179.6462575452715</c:v>
                </c:pt>
                <c:pt idx="69">
                  <c:v>1179.6462575452715</c:v>
                </c:pt>
              </c:numCache>
            </c:numRef>
          </c:val>
          <c:smooth val="0"/>
        </c:ser>
        <c:axId val="54097512"/>
        <c:axId val="17115561"/>
      </c:lineChart>
      <c:cat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115561"/>
        <c:crosses val="autoZero"/>
        <c:auto val="1"/>
        <c:lblOffset val="100"/>
        <c:tickLblSkip val="3"/>
        <c:noMultiLvlLbl val="0"/>
      </c:catAx>
      <c:valAx>
        <c:axId val="1711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09751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05"/>
          <c:y val="0.335"/>
          <c:w val="0.340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รายเดือนเชียงใหม่!$B$54:$M$54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รายเดือนเชียงใหม่!$B$74:$M$74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รายเดือนเชียงใหม่!$B$75:$M$75</c:f>
              <c:numCache/>
            </c:numRef>
          </c:val>
          <c:smooth val="0"/>
        </c:ser>
        <c:ser>
          <c:idx val="7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รายเดือนเชียงใหม่!$B$76:$M$76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รายเดือนเชียงใหม่!$B$77:$M$77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รายเดือนเชียงใหม่!$B$78:$M$78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รายเดือนเชียงใหม่!$B$79:$M$79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รายเดือนเชียงใหม่!$B$80:$M$80</c:f>
              <c:numCache/>
            </c:numRef>
          </c:val>
          <c:smooth val="0"/>
        </c:ser>
        <c:ser>
          <c:idx val="15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รายเดือนเชียงใหม่!$B$81:$M$81</c:f>
              <c:numCache/>
            </c:numRef>
          </c:val>
          <c:smooth val="0"/>
        </c:ser>
        <c:ser>
          <c:idx val="16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รายเดือนเชียงใหม่!$B$82:$M$82</c:f>
              <c:numCache/>
            </c:numRef>
          </c:val>
          <c:smooth val="0"/>
        </c:ser>
        <c:ser>
          <c:idx val="17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รายเดือนเชียงใหม่!$B$83:$M$83</c:f>
              <c:numCache/>
            </c:numRef>
          </c:val>
          <c:smooth val="0"/>
        </c:ser>
        <c:ser>
          <c:idx val="18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รายเดือนเชียงใหม่!$B$84:$M$84</c:f>
              <c:numCache/>
            </c:numRef>
          </c:val>
          <c:smooth val="0"/>
        </c:ser>
        <c:ser>
          <c:idx val="19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รายเดือนเชียงใหม่!$B$85:$M$85</c:f>
              <c:numCache/>
            </c:numRef>
          </c:val>
          <c:smooth val="0"/>
        </c:ser>
        <c:ser>
          <c:idx val="20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รายเดือนเชียงใหม่!$B$93:$M$93</c:f>
              <c:numCache/>
            </c:numRef>
          </c:val>
          <c:smooth val="0"/>
        </c:ser>
        <c:ser>
          <c:idx val="2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ตารางปริมาณน้ำฝนรายปี!$B$73:$M$73</c:f>
              <c:numCache>
                <c:ptCount val="12"/>
                <c:pt idx="0">
                  <c:v>142.8</c:v>
                </c:pt>
                <c:pt idx="1">
                  <c:v>102.30000000000001</c:v>
                </c:pt>
                <c:pt idx="2">
                  <c:v>131.39999999999998</c:v>
                </c:pt>
                <c:pt idx="3">
                  <c:v>134.9</c:v>
                </c:pt>
                <c:pt idx="4">
                  <c:v>108</c:v>
                </c:pt>
                <c:pt idx="5">
                  <c:v>239.79999999999998</c:v>
                </c:pt>
                <c:pt idx="6">
                  <c:v>165</c:v>
                </c:pt>
                <c:pt idx="7">
                  <c:v>36.3</c:v>
                </c:pt>
                <c:pt idx="8">
                  <c:v>0</c:v>
                </c:pt>
                <c:pt idx="9">
                  <c:v>26.7</c:v>
                </c:pt>
                <c:pt idx="10">
                  <c:v>34.9</c:v>
                </c:pt>
                <c:pt idx="11">
                  <c:v>42.7</c:v>
                </c:pt>
              </c:numCache>
            </c:numRef>
          </c:val>
          <c:smooth val="0"/>
        </c:ser>
        <c:ser>
          <c:idx val="3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รายเดือนเชียงใหม่!$B$88:$M$88</c:f>
              <c:numCache/>
            </c:numRef>
          </c:val>
          <c:smooth val="0"/>
        </c:ser>
        <c:ser>
          <c:idx val="4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รายเดือนเชียงใหม่!$B$89:$M$89</c:f>
              <c:numCache/>
            </c:numRef>
          </c:val>
          <c:smooth val="0"/>
        </c:ser>
        <c:marker val="1"/>
        <c:axId val="19822322"/>
        <c:axId val="44183171"/>
      </c:lineChart>
      <c:cat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8223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9"/>
          <c:w val="0.157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4"/>
  <sheetViews>
    <sheetView tabSelected="1" zoomScalePageLayoutView="0" workbookViewId="0" topLeftCell="A64">
      <selection activeCell="B78" sqref="B78:O80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8" t="s">
        <v>16</v>
      </c>
      <c r="P3" s="88" t="s">
        <v>25</v>
      </c>
      <c r="Q3" s="85"/>
      <c r="R3" s="85"/>
      <c r="T3" s="85"/>
      <c r="U3" s="85"/>
      <c r="V3" s="67"/>
    </row>
    <row r="4" spans="1:20" s="2" customFormat="1" ht="15.75" customHeight="1">
      <c r="A4" s="16">
        <v>2495</v>
      </c>
      <c r="B4" s="18" t="s">
        <v>23</v>
      </c>
      <c r="C4" s="18">
        <v>175.9</v>
      </c>
      <c r="D4" s="18">
        <v>200</v>
      </c>
      <c r="E4" s="18">
        <v>107</v>
      </c>
      <c r="F4" s="18">
        <v>229.7</v>
      </c>
      <c r="G4" s="18">
        <v>225.5</v>
      </c>
      <c r="H4" s="18">
        <v>123.4</v>
      </c>
      <c r="I4" s="18">
        <v>39.8</v>
      </c>
      <c r="J4" s="18">
        <v>0</v>
      </c>
      <c r="K4" s="18">
        <v>20</v>
      </c>
      <c r="L4" s="18">
        <v>74.2</v>
      </c>
      <c r="M4" s="18">
        <v>0</v>
      </c>
      <c r="N4" s="27">
        <f>SUM(B4:M4)</f>
        <v>1195.5</v>
      </c>
      <c r="O4" s="29">
        <v>102</v>
      </c>
      <c r="Q4" s="39">
        <f>$N$79</f>
        <v>1179.6462575452715</v>
      </c>
      <c r="T4" s="39"/>
    </row>
    <row r="5" spans="1:20" s="2" customFormat="1" ht="15.75" customHeight="1">
      <c r="A5" s="16">
        <v>2496</v>
      </c>
      <c r="B5" s="18">
        <v>152.1</v>
      </c>
      <c r="C5" s="18">
        <v>156.6</v>
      </c>
      <c r="D5" s="18">
        <v>338.1</v>
      </c>
      <c r="E5" s="18">
        <v>196.4</v>
      </c>
      <c r="F5" s="18">
        <v>181.9</v>
      </c>
      <c r="G5" s="18">
        <v>386.2</v>
      </c>
      <c r="H5" s="18">
        <v>291.2</v>
      </c>
      <c r="I5" s="18">
        <v>77.3</v>
      </c>
      <c r="J5" s="18">
        <v>0.6</v>
      </c>
      <c r="K5" s="18">
        <v>0</v>
      </c>
      <c r="L5" s="18">
        <v>0</v>
      </c>
      <c r="M5" s="18">
        <v>0</v>
      </c>
      <c r="N5" s="27">
        <f aca="true" t="shared" si="0" ref="N5:N62">SUM(B5:M5)</f>
        <v>1780.3999999999999</v>
      </c>
      <c r="O5" s="29">
        <v>123</v>
      </c>
      <c r="Q5" s="39">
        <f aca="true" t="shared" si="1" ref="Q5:Q74">$N$79</f>
        <v>1179.6462575452715</v>
      </c>
      <c r="T5" s="39"/>
    </row>
    <row r="6" spans="1:20" s="2" customFormat="1" ht="15.75" customHeight="1">
      <c r="A6" s="16">
        <v>2497</v>
      </c>
      <c r="B6" s="18">
        <v>33.4</v>
      </c>
      <c r="C6" s="18">
        <v>273.8</v>
      </c>
      <c r="D6" s="18">
        <v>32.5</v>
      </c>
      <c r="E6" s="18">
        <v>54</v>
      </c>
      <c r="F6" s="18">
        <v>300.2</v>
      </c>
      <c r="G6" s="18">
        <v>288.4</v>
      </c>
      <c r="H6" s="18">
        <v>153.9</v>
      </c>
      <c r="I6" s="18">
        <v>16.5</v>
      </c>
      <c r="J6" s="18">
        <v>4.9</v>
      </c>
      <c r="K6" s="18">
        <v>0</v>
      </c>
      <c r="L6" s="18">
        <v>8.5</v>
      </c>
      <c r="M6" s="18">
        <v>51.2</v>
      </c>
      <c r="N6" s="27">
        <f t="shared" si="0"/>
        <v>1217.3000000000002</v>
      </c>
      <c r="O6" s="29">
        <v>109</v>
      </c>
      <c r="Q6" s="39">
        <f t="shared" si="1"/>
        <v>1179.6462575452715</v>
      </c>
      <c r="T6" s="39"/>
    </row>
    <row r="7" spans="1:20" s="2" customFormat="1" ht="15.75" customHeight="1">
      <c r="A7" s="16">
        <v>2498</v>
      </c>
      <c r="B7" s="18">
        <v>119.2</v>
      </c>
      <c r="C7" s="18">
        <v>139.7</v>
      </c>
      <c r="D7" s="18">
        <v>198.2</v>
      </c>
      <c r="E7" s="18">
        <v>157</v>
      </c>
      <c r="F7" s="18">
        <v>166.6</v>
      </c>
      <c r="G7" s="18">
        <v>223.8</v>
      </c>
      <c r="H7" s="18">
        <v>81.7</v>
      </c>
      <c r="I7" s="18">
        <v>50</v>
      </c>
      <c r="J7" s="18">
        <v>0</v>
      </c>
      <c r="K7" s="18">
        <v>0</v>
      </c>
      <c r="L7" s="18">
        <v>11.6</v>
      </c>
      <c r="M7" s="18">
        <v>0</v>
      </c>
      <c r="N7" s="27">
        <f t="shared" si="0"/>
        <v>1147.8</v>
      </c>
      <c r="O7" s="29">
        <v>126</v>
      </c>
      <c r="Q7" s="39">
        <f t="shared" si="1"/>
        <v>1179.6462575452715</v>
      </c>
      <c r="T7" s="39"/>
    </row>
    <row r="8" spans="1:20" s="2" customFormat="1" ht="15.75" customHeight="1">
      <c r="A8" s="16">
        <v>2499</v>
      </c>
      <c r="B8" s="18">
        <v>39.2</v>
      </c>
      <c r="C8" s="18">
        <v>311.2</v>
      </c>
      <c r="D8" s="18">
        <v>136.3</v>
      </c>
      <c r="E8" s="18">
        <v>223.3</v>
      </c>
      <c r="F8" s="18">
        <v>206</v>
      </c>
      <c r="G8" s="18">
        <v>341</v>
      </c>
      <c r="H8" s="18">
        <v>50</v>
      </c>
      <c r="I8" s="18">
        <v>4.6</v>
      </c>
      <c r="J8" s="18">
        <v>0.5</v>
      </c>
      <c r="K8" s="18">
        <v>0</v>
      </c>
      <c r="L8" s="18">
        <v>0.6</v>
      </c>
      <c r="M8" s="18">
        <v>0</v>
      </c>
      <c r="N8" s="27">
        <f t="shared" si="0"/>
        <v>1312.6999999999998</v>
      </c>
      <c r="O8" s="29">
        <v>122</v>
      </c>
      <c r="Q8" s="39">
        <f t="shared" si="1"/>
        <v>1179.6462575452715</v>
      </c>
      <c r="T8" s="39"/>
    </row>
    <row r="9" spans="1:20" s="2" customFormat="1" ht="15.75" customHeight="1">
      <c r="A9" s="16">
        <v>2500</v>
      </c>
      <c r="B9" s="18">
        <v>101.2</v>
      </c>
      <c r="C9" s="18">
        <v>54.9</v>
      </c>
      <c r="D9" s="18">
        <v>204</v>
      </c>
      <c r="E9" s="18">
        <v>157.6</v>
      </c>
      <c r="F9" s="18">
        <v>246.9</v>
      </c>
      <c r="G9" s="18">
        <v>208.7</v>
      </c>
      <c r="H9" s="18">
        <v>85.2</v>
      </c>
      <c r="I9" s="18">
        <v>0</v>
      </c>
      <c r="J9" s="18">
        <v>0.1</v>
      </c>
      <c r="K9" s="18">
        <v>32.3</v>
      </c>
      <c r="L9" s="18">
        <v>0</v>
      </c>
      <c r="M9" s="18">
        <v>32.9</v>
      </c>
      <c r="N9" s="27">
        <f t="shared" si="0"/>
        <v>1123.8</v>
      </c>
      <c r="O9" s="29">
        <v>108</v>
      </c>
      <c r="Q9" s="39">
        <f t="shared" si="1"/>
        <v>1179.6462575452715</v>
      </c>
      <c r="T9" s="39"/>
    </row>
    <row r="10" spans="1:20" s="2" customFormat="1" ht="15.75" customHeight="1">
      <c r="A10" s="16">
        <v>2501</v>
      </c>
      <c r="B10" s="18">
        <v>20.4</v>
      </c>
      <c r="C10" s="18">
        <v>149.5</v>
      </c>
      <c r="D10" s="18">
        <v>144.1</v>
      </c>
      <c r="E10" s="18">
        <v>164.4</v>
      </c>
      <c r="F10" s="18">
        <v>214.7</v>
      </c>
      <c r="G10" s="18">
        <v>211.8</v>
      </c>
      <c r="H10" s="18">
        <v>159.3</v>
      </c>
      <c r="I10" s="18">
        <v>0.5</v>
      </c>
      <c r="J10" s="18">
        <v>0</v>
      </c>
      <c r="K10" s="18">
        <v>15.4</v>
      </c>
      <c r="L10" s="18">
        <v>0</v>
      </c>
      <c r="M10" s="18">
        <v>16.9</v>
      </c>
      <c r="N10" s="27">
        <f t="shared" si="0"/>
        <v>1097</v>
      </c>
      <c r="O10" s="29">
        <v>114</v>
      </c>
      <c r="Q10" s="39">
        <f t="shared" si="1"/>
        <v>1179.6462575452715</v>
      </c>
      <c r="T10" s="39"/>
    </row>
    <row r="11" spans="1:20" s="2" customFormat="1" ht="15.75" customHeight="1">
      <c r="A11" s="16">
        <v>2502</v>
      </c>
      <c r="B11" s="18">
        <v>35.8</v>
      </c>
      <c r="C11" s="18">
        <v>127.1</v>
      </c>
      <c r="D11" s="18">
        <v>94.7</v>
      </c>
      <c r="E11" s="18">
        <v>164.8</v>
      </c>
      <c r="F11" s="18">
        <v>188.7</v>
      </c>
      <c r="G11" s="18">
        <v>290.5</v>
      </c>
      <c r="H11" s="18">
        <v>19.7</v>
      </c>
      <c r="I11" s="18">
        <v>0</v>
      </c>
      <c r="J11" s="18">
        <v>0</v>
      </c>
      <c r="K11" s="18">
        <v>15.4</v>
      </c>
      <c r="L11" s="18">
        <v>0</v>
      </c>
      <c r="M11" s="18">
        <v>7.9</v>
      </c>
      <c r="N11" s="27">
        <f t="shared" si="0"/>
        <v>944.5999999999999</v>
      </c>
      <c r="O11" s="29">
        <v>131</v>
      </c>
      <c r="Q11" s="39">
        <f t="shared" si="1"/>
        <v>1179.6462575452715</v>
      </c>
      <c r="T11" s="39"/>
    </row>
    <row r="12" spans="1:20" s="2" customFormat="1" ht="15.75" customHeight="1">
      <c r="A12" s="16">
        <v>2503</v>
      </c>
      <c r="B12" s="18">
        <v>6.1</v>
      </c>
      <c r="C12" s="18">
        <v>256.1</v>
      </c>
      <c r="D12" s="18">
        <v>142.2</v>
      </c>
      <c r="E12" s="18">
        <v>233.9</v>
      </c>
      <c r="F12" s="18">
        <v>219.1</v>
      </c>
      <c r="G12" s="18">
        <v>281.9</v>
      </c>
      <c r="H12" s="18">
        <v>126.3</v>
      </c>
      <c r="I12" s="18">
        <v>25</v>
      </c>
      <c r="J12" s="18">
        <v>84.9</v>
      </c>
      <c r="K12" s="18">
        <v>1.8</v>
      </c>
      <c r="L12" s="18">
        <v>33.3</v>
      </c>
      <c r="M12" s="18">
        <v>22.5</v>
      </c>
      <c r="N12" s="27">
        <f t="shared" si="0"/>
        <v>1433.1000000000001</v>
      </c>
      <c r="O12" s="29">
        <v>118</v>
      </c>
      <c r="Q12" s="39">
        <f t="shared" si="1"/>
        <v>1179.6462575452715</v>
      </c>
      <c r="T12" s="39"/>
    </row>
    <row r="13" spans="1:20" s="2" customFormat="1" ht="15.75" customHeight="1">
      <c r="A13" s="16">
        <v>2504</v>
      </c>
      <c r="B13" s="18">
        <v>56</v>
      </c>
      <c r="C13" s="18">
        <v>254</v>
      </c>
      <c r="D13" s="18">
        <v>108.4</v>
      </c>
      <c r="E13" s="18">
        <v>102.8</v>
      </c>
      <c r="F13" s="18">
        <v>286.9</v>
      </c>
      <c r="G13" s="18">
        <v>473.1</v>
      </c>
      <c r="H13" s="18">
        <v>137.9</v>
      </c>
      <c r="I13" s="18">
        <v>15.2</v>
      </c>
      <c r="J13" s="18">
        <v>60.6</v>
      </c>
      <c r="K13" s="18">
        <v>0</v>
      </c>
      <c r="L13" s="18">
        <v>0</v>
      </c>
      <c r="M13" s="18">
        <v>7.5</v>
      </c>
      <c r="N13" s="27">
        <f t="shared" si="0"/>
        <v>1502.3999999999999</v>
      </c>
      <c r="O13" s="29">
        <v>130</v>
      </c>
      <c r="Q13" s="39">
        <f t="shared" si="1"/>
        <v>1179.6462575452715</v>
      </c>
      <c r="T13" s="39"/>
    </row>
    <row r="14" spans="1:20" s="2" customFormat="1" ht="15.75" customHeight="1">
      <c r="A14" s="16">
        <v>2505</v>
      </c>
      <c r="B14" s="18">
        <v>28</v>
      </c>
      <c r="C14" s="18">
        <v>8.6</v>
      </c>
      <c r="D14" s="18">
        <v>57.2</v>
      </c>
      <c r="E14" s="18">
        <v>211.9</v>
      </c>
      <c r="F14" s="18">
        <v>136.4</v>
      </c>
      <c r="G14" s="18">
        <v>265</v>
      </c>
      <c r="H14" s="18">
        <v>248.7</v>
      </c>
      <c r="I14" s="18">
        <v>8.9</v>
      </c>
      <c r="J14" s="18">
        <v>0</v>
      </c>
      <c r="K14" s="18">
        <v>0</v>
      </c>
      <c r="L14" s="18">
        <v>1.6</v>
      </c>
      <c r="M14" s="18">
        <v>0</v>
      </c>
      <c r="N14" s="27">
        <f t="shared" si="0"/>
        <v>966.3</v>
      </c>
      <c r="O14" s="29">
        <v>89</v>
      </c>
      <c r="Q14" s="39">
        <f t="shared" si="1"/>
        <v>1179.6462575452715</v>
      </c>
      <c r="T14" s="39"/>
    </row>
    <row r="15" spans="1:20" s="2" customFormat="1" ht="15.75" customHeight="1">
      <c r="A15" s="16">
        <v>2506</v>
      </c>
      <c r="B15" s="18">
        <v>35.6</v>
      </c>
      <c r="C15" s="18">
        <v>17.5</v>
      </c>
      <c r="D15" s="18">
        <v>140.3</v>
      </c>
      <c r="E15" s="18">
        <v>125.8</v>
      </c>
      <c r="F15" s="18">
        <v>280.4</v>
      </c>
      <c r="G15" s="18">
        <v>127</v>
      </c>
      <c r="H15" s="18">
        <v>188.6</v>
      </c>
      <c r="I15" s="18">
        <v>123.2</v>
      </c>
      <c r="J15" s="18">
        <v>1.9</v>
      </c>
      <c r="K15" s="18">
        <v>1.9</v>
      </c>
      <c r="L15" s="18">
        <v>0</v>
      </c>
      <c r="M15" s="18">
        <v>11.9</v>
      </c>
      <c r="N15" s="27">
        <f t="shared" si="0"/>
        <v>1054.1000000000001</v>
      </c>
      <c r="O15" s="29">
        <v>120</v>
      </c>
      <c r="Q15" s="39">
        <f t="shared" si="1"/>
        <v>1179.6462575452715</v>
      </c>
      <c r="T15" s="39"/>
    </row>
    <row r="16" spans="1:20" s="2" customFormat="1" ht="15.75" customHeight="1">
      <c r="A16" s="16">
        <v>2507</v>
      </c>
      <c r="B16" s="18">
        <v>62.8</v>
      </c>
      <c r="C16" s="18">
        <v>133.5</v>
      </c>
      <c r="D16" s="18">
        <v>88.7</v>
      </c>
      <c r="E16" s="18">
        <v>225.8</v>
      </c>
      <c r="F16" s="18">
        <v>124.1</v>
      </c>
      <c r="G16" s="18">
        <v>292.2</v>
      </c>
      <c r="H16" s="18">
        <v>134.1</v>
      </c>
      <c r="I16" s="18">
        <v>19.5</v>
      </c>
      <c r="J16" s="18">
        <v>1.5</v>
      </c>
      <c r="K16" s="18">
        <v>0</v>
      </c>
      <c r="L16" s="18">
        <v>0</v>
      </c>
      <c r="M16" s="18">
        <v>0</v>
      </c>
      <c r="N16" s="27">
        <f t="shared" si="0"/>
        <v>1082.1999999999998</v>
      </c>
      <c r="O16" s="29">
        <v>118</v>
      </c>
      <c r="Q16" s="39">
        <f t="shared" si="1"/>
        <v>1179.6462575452715</v>
      </c>
      <c r="T16" s="39"/>
    </row>
    <row r="17" spans="1:20" s="2" customFormat="1" ht="15.75" customHeight="1">
      <c r="A17" s="16">
        <v>2508</v>
      </c>
      <c r="B17" s="18">
        <v>20.2</v>
      </c>
      <c r="C17" s="18">
        <v>71.1</v>
      </c>
      <c r="D17" s="18">
        <v>72.9</v>
      </c>
      <c r="E17" s="18">
        <v>68.6</v>
      </c>
      <c r="F17" s="18">
        <v>284.1</v>
      </c>
      <c r="G17" s="18">
        <v>148.3</v>
      </c>
      <c r="H17" s="18">
        <v>195.6</v>
      </c>
      <c r="I17" s="18">
        <v>48.1</v>
      </c>
      <c r="J17" s="18">
        <v>75.8</v>
      </c>
      <c r="K17" s="18">
        <v>3.6</v>
      </c>
      <c r="L17" s="18">
        <v>0.3</v>
      </c>
      <c r="M17" s="18">
        <v>0</v>
      </c>
      <c r="N17" s="27">
        <f t="shared" si="0"/>
        <v>988.6</v>
      </c>
      <c r="O17" s="29">
        <v>108</v>
      </c>
      <c r="Q17" s="39">
        <f t="shared" si="1"/>
        <v>1179.6462575452715</v>
      </c>
      <c r="T17" s="39"/>
    </row>
    <row r="18" spans="1:20" s="2" customFormat="1" ht="15.75" customHeight="1">
      <c r="A18" s="16">
        <v>2509</v>
      </c>
      <c r="B18" s="18">
        <v>7.5</v>
      </c>
      <c r="C18" s="18">
        <v>140.8</v>
      </c>
      <c r="D18" s="18">
        <v>56.4</v>
      </c>
      <c r="E18" s="18">
        <v>202.2</v>
      </c>
      <c r="F18" s="18">
        <v>236.7</v>
      </c>
      <c r="G18" s="18">
        <v>131.4</v>
      </c>
      <c r="H18" s="18">
        <v>77.7</v>
      </c>
      <c r="I18" s="18">
        <v>5.8</v>
      </c>
      <c r="J18" s="18">
        <v>0.5</v>
      </c>
      <c r="K18" s="18">
        <v>6.2</v>
      </c>
      <c r="L18" s="18">
        <v>0</v>
      </c>
      <c r="M18" s="18">
        <v>2.1</v>
      </c>
      <c r="N18" s="27">
        <f t="shared" si="0"/>
        <v>867.3</v>
      </c>
      <c r="O18" s="29">
        <v>114</v>
      </c>
      <c r="Q18" s="39">
        <f t="shared" si="1"/>
        <v>1179.6462575452715</v>
      </c>
      <c r="T18" s="39"/>
    </row>
    <row r="19" spans="1:20" s="2" customFormat="1" ht="15.75" customHeight="1">
      <c r="A19" s="16">
        <v>2510</v>
      </c>
      <c r="B19" s="18">
        <v>32.2</v>
      </c>
      <c r="C19" s="18">
        <v>108.8</v>
      </c>
      <c r="D19" s="18">
        <v>173.6</v>
      </c>
      <c r="E19" s="18">
        <v>200.5</v>
      </c>
      <c r="F19" s="18">
        <v>144.7</v>
      </c>
      <c r="G19" s="18">
        <v>529.6</v>
      </c>
      <c r="H19" s="18">
        <v>54.9</v>
      </c>
      <c r="I19" s="18">
        <v>97.8</v>
      </c>
      <c r="J19" s="18">
        <v>3.7</v>
      </c>
      <c r="K19" s="18">
        <v>3.8</v>
      </c>
      <c r="L19" s="18">
        <v>0</v>
      </c>
      <c r="M19" s="18">
        <v>7.7</v>
      </c>
      <c r="N19" s="27">
        <f t="shared" si="0"/>
        <v>1357.3000000000002</v>
      </c>
      <c r="O19" s="29">
        <v>123</v>
      </c>
      <c r="Q19" s="39">
        <f t="shared" si="1"/>
        <v>1179.6462575452715</v>
      </c>
      <c r="T19" s="39"/>
    </row>
    <row r="20" spans="1:20" s="2" customFormat="1" ht="15.75" customHeight="1">
      <c r="A20" s="16">
        <v>2511</v>
      </c>
      <c r="B20" s="18">
        <v>122.4</v>
      </c>
      <c r="C20" s="18">
        <v>123.2</v>
      </c>
      <c r="D20" s="18">
        <v>245.6</v>
      </c>
      <c r="E20" s="18">
        <v>150.8</v>
      </c>
      <c r="F20" s="18">
        <v>301.5</v>
      </c>
      <c r="G20" s="18">
        <v>184.1</v>
      </c>
      <c r="H20" s="18">
        <v>110.4</v>
      </c>
      <c r="I20" s="18">
        <v>9.1</v>
      </c>
      <c r="J20" s="18">
        <v>0</v>
      </c>
      <c r="K20" s="18">
        <v>5.5</v>
      </c>
      <c r="L20" s="18">
        <v>0</v>
      </c>
      <c r="M20" s="18">
        <v>0</v>
      </c>
      <c r="N20" s="27">
        <f t="shared" si="0"/>
        <v>1252.6</v>
      </c>
      <c r="O20" s="29">
        <v>119</v>
      </c>
      <c r="Q20" s="39">
        <f t="shared" si="1"/>
        <v>1179.6462575452715</v>
      </c>
      <c r="T20" s="39"/>
    </row>
    <row r="21" spans="1:20" s="2" customFormat="1" ht="15.75" customHeight="1">
      <c r="A21" s="16">
        <v>2512</v>
      </c>
      <c r="B21" s="18">
        <v>22.4</v>
      </c>
      <c r="C21" s="18">
        <v>228.5</v>
      </c>
      <c r="D21" s="18">
        <v>91.9</v>
      </c>
      <c r="E21" s="18">
        <v>156.6</v>
      </c>
      <c r="F21" s="18">
        <v>340.5</v>
      </c>
      <c r="G21" s="18">
        <v>163.8</v>
      </c>
      <c r="H21" s="18">
        <v>92.3</v>
      </c>
      <c r="I21" s="18">
        <v>18.9</v>
      </c>
      <c r="J21" s="18">
        <v>0</v>
      </c>
      <c r="K21" s="18">
        <v>0.4</v>
      </c>
      <c r="L21" s="18">
        <v>1.8</v>
      </c>
      <c r="M21" s="18">
        <v>91.6</v>
      </c>
      <c r="N21" s="27">
        <f t="shared" si="0"/>
        <v>1208.7</v>
      </c>
      <c r="O21" s="29">
        <v>119</v>
      </c>
      <c r="Q21" s="39">
        <f t="shared" si="1"/>
        <v>1179.6462575452715</v>
      </c>
      <c r="T21" s="39"/>
    </row>
    <row r="22" spans="1:20" s="2" customFormat="1" ht="15.75" customHeight="1">
      <c r="A22" s="16">
        <v>2513</v>
      </c>
      <c r="B22" s="18">
        <v>69.9</v>
      </c>
      <c r="C22" s="18">
        <v>352</v>
      </c>
      <c r="D22" s="18">
        <v>244.9</v>
      </c>
      <c r="E22" s="18">
        <v>179.4</v>
      </c>
      <c r="F22" s="18">
        <v>348.7</v>
      </c>
      <c r="G22" s="18">
        <v>194.7</v>
      </c>
      <c r="H22" s="18">
        <v>37.8</v>
      </c>
      <c r="I22" s="18">
        <v>7.1</v>
      </c>
      <c r="J22" s="18">
        <v>35.1</v>
      </c>
      <c r="K22" s="18">
        <v>0</v>
      </c>
      <c r="L22" s="18">
        <v>0</v>
      </c>
      <c r="M22" s="18">
        <v>17.2</v>
      </c>
      <c r="N22" s="27">
        <f t="shared" si="0"/>
        <v>1486.7999999999997</v>
      </c>
      <c r="O22" s="29">
        <v>132</v>
      </c>
      <c r="Q22" s="39">
        <f t="shared" si="1"/>
        <v>1179.6462575452715</v>
      </c>
      <c r="T22" s="39"/>
    </row>
    <row r="23" spans="1:20" s="2" customFormat="1" ht="15.75" customHeight="1">
      <c r="A23" s="16">
        <v>2514</v>
      </c>
      <c r="B23" s="18">
        <v>33.1</v>
      </c>
      <c r="C23" s="18">
        <v>245</v>
      </c>
      <c r="D23" s="18">
        <v>173</v>
      </c>
      <c r="E23" s="18">
        <v>299.6</v>
      </c>
      <c r="F23" s="18">
        <v>324.8</v>
      </c>
      <c r="G23" s="18">
        <v>194.8</v>
      </c>
      <c r="H23" s="18">
        <v>130.4</v>
      </c>
      <c r="I23" s="18">
        <v>24.1</v>
      </c>
      <c r="J23" s="18">
        <v>11</v>
      </c>
      <c r="K23" s="18">
        <v>0</v>
      </c>
      <c r="L23" s="18">
        <v>6.3</v>
      </c>
      <c r="M23" s="18">
        <v>5.2</v>
      </c>
      <c r="N23" s="27">
        <f t="shared" si="0"/>
        <v>1447.3</v>
      </c>
      <c r="O23" s="29">
        <v>125</v>
      </c>
      <c r="Q23" s="39">
        <f t="shared" si="1"/>
        <v>1179.6462575452715</v>
      </c>
      <c r="T23" s="39"/>
    </row>
    <row r="24" spans="1:20" s="2" customFormat="1" ht="15.75" customHeight="1">
      <c r="A24" s="16">
        <v>2515</v>
      </c>
      <c r="B24" s="18">
        <v>156.1</v>
      </c>
      <c r="C24" s="18">
        <v>65</v>
      </c>
      <c r="D24" s="18">
        <v>91.2</v>
      </c>
      <c r="E24" s="18">
        <v>70</v>
      </c>
      <c r="F24" s="18">
        <v>264.3</v>
      </c>
      <c r="G24" s="18">
        <v>193.2</v>
      </c>
      <c r="H24" s="18">
        <v>46.4</v>
      </c>
      <c r="I24" s="18">
        <v>164.7</v>
      </c>
      <c r="J24" s="18">
        <v>17.4</v>
      </c>
      <c r="K24" s="18">
        <v>0</v>
      </c>
      <c r="L24" s="18">
        <v>0</v>
      </c>
      <c r="M24" s="18">
        <v>86.5</v>
      </c>
      <c r="N24" s="27">
        <f t="shared" si="0"/>
        <v>1154.8</v>
      </c>
      <c r="O24" s="29">
        <v>113</v>
      </c>
      <c r="Q24" s="39">
        <f t="shared" si="1"/>
        <v>1179.6462575452715</v>
      </c>
      <c r="T24" s="39"/>
    </row>
    <row r="25" spans="1:20" s="2" customFormat="1" ht="15.75" customHeight="1">
      <c r="A25" s="16">
        <v>2516</v>
      </c>
      <c r="B25" s="18">
        <v>4.4</v>
      </c>
      <c r="C25" s="18">
        <v>163</v>
      </c>
      <c r="D25" s="18">
        <v>128.7</v>
      </c>
      <c r="E25" s="18">
        <v>233.5</v>
      </c>
      <c r="F25" s="18">
        <v>330.1</v>
      </c>
      <c r="G25" s="18">
        <v>295.4</v>
      </c>
      <c r="H25" s="18">
        <v>30.2</v>
      </c>
      <c r="I25" s="18">
        <v>25</v>
      </c>
      <c r="J25" s="18">
        <v>0</v>
      </c>
      <c r="K25" s="18">
        <v>0</v>
      </c>
      <c r="L25" s="18">
        <v>0</v>
      </c>
      <c r="M25" s="18">
        <v>11.2</v>
      </c>
      <c r="N25" s="27">
        <f t="shared" si="0"/>
        <v>1221.5</v>
      </c>
      <c r="O25" s="29">
        <v>131</v>
      </c>
      <c r="Q25" s="39">
        <f t="shared" si="1"/>
        <v>1179.6462575452715</v>
      </c>
      <c r="T25" s="39"/>
    </row>
    <row r="26" spans="1:20" s="3" customFormat="1" ht="15.75" customHeight="1">
      <c r="A26" s="16">
        <v>2517</v>
      </c>
      <c r="B26" s="18">
        <v>51.6</v>
      </c>
      <c r="C26" s="18">
        <v>88.4</v>
      </c>
      <c r="D26" s="18">
        <v>106.6</v>
      </c>
      <c r="E26" s="18">
        <v>159.9</v>
      </c>
      <c r="F26" s="18">
        <v>203.2</v>
      </c>
      <c r="G26" s="18">
        <v>278.6</v>
      </c>
      <c r="H26" s="18">
        <v>171.3</v>
      </c>
      <c r="I26" s="18">
        <v>90.8</v>
      </c>
      <c r="J26" s="18">
        <v>5</v>
      </c>
      <c r="K26" s="18">
        <v>74.9</v>
      </c>
      <c r="L26" s="18">
        <v>4.5</v>
      </c>
      <c r="M26" s="18">
        <v>3.5</v>
      </c>
      <c r="N26" s="27">
        <f t="shared" si="0"/>
        <v>1238.3000000000002</v>
      </c>
      <c r="O26" s="29">
        <v>116</v>
      </c>
      <c r="Q26" s="39">
        <f t="shared" si="1"/>
        <v>1179.6462575452715</v>
      </c>
      <c r="T26" s="39"/>
    </row>
    <row r="27" spans="1:20" s="2" customFormat="1" ht="15.75" customHeight="1">
      <c r="A27" s="16">
        <v>2518</v>
      </c>
      <c r="B27" s="18">
        <v>7.8</v>
      </c>
      <c r="C27" s="18">
        <v>171.6</v>
      </c>
      <c r="D27" s="18">
        <v>185.8</v>
      </c>
      <c r="E27" s="18">
        <v>190.9</v>
      </c>
      <c r="F27" s="18">
        <v>378.4</v>
      </c>
      <c r="G27" s="18">
        <v>243.2</v>
      </c>
      <c r="H27" s="18">
        <v>168.9</v>
      </c>
      <c r="I27" s="18">
        <v>77.7</v>
      </c>
      <c r="J27" s="18">
        <v>53.2</v>
      </c>
      <c r="K27" s="18">
        <v>0</v>
      </c>
      <c r="L27" s="18">
        <v>5.4</v>
      </c>
      <c r="M27" s="18">
        <v>6.5</v>
      </c>
      <c r="N27" s="27">
        <f t="shared" si="0"/>
        <v>1489.4000000000003</v>
      </c>
      <c r="O27" s="29">
        <v>125</v>
      </c>
      <c r="Q27" s="39">
        <f t="shared" si="1"/>
        <v>1179.6462575452715</v>
      </c>
      <c r="T27" s="39"/>
    </row>
    <row r="28" spans="1:20" s="2" customFormat="1" ht="15.75" customHeight="1">
      <c r="A28" s="16">
        <v>2519</v>
      </c>
      <c r="B28" s="18">
        <v>20.8</v>
      </c>
      <c r="C28" s="18">
        <v>173.7</v>
      </c>
      <c r="D28" s="18">
        <v>88.9</v>
      </c>
      <c r="E28" s="18">
        <v>97.3</v>
      </c>
      <c r="F28" s="18">
        <v>209.7</v>
      </c>
      <c r="G28" s="18">
        <v>198.1</v>
      </c>
      <c r="H28" s="18">
        <v>223.8</v>
      </c>
      <c r="I28" s="18">
        <v>3.1</v>
      </c>
      <c r="J28" s="18">
        <v>8.1</v>
      </c>
      <c r="K28" s="18">
        <v>63.2</v>
      </c>
      <c r="L28" s="18">
        <v>2.2</v>
      </c>
      <c r="M28" s="18">
        <v>35</v>
      </c>
      <c r="N28" s="27">
        <f t="shared" si="0"/>
        <v>1123.9</v>
      </c>
      <c r="O28" s="29">
        <v>105</v>
      </c>
      <c r="Q28" s="39">
        <f t="shared" si="1"/>
        <v>1179.6462575452715</v>
      </c>
      <c r="T28" s="39"/>
    </row>
    <row r="29" spans="1:20" s="2" customFormat="1" ht="15.75" customHeight="1">
      <c r="A29" s="16">
        <v>2520</v>
      </c>
      <c r="B29" s="19">
        <v>90.2</v>
      </c>
      <c r="C29" s="19">
        <v>121</v>
      </c>
      <c r="D29" s="19">
        <v>98.3</v>
      </c>
      <c r="E29" s="19">
        <v>120.1</v>
      </c>
      <c r="F29" s="19">
        <v>222.5</v>
      </c>
      <c r="G29" s="19">
        <v>303.6</v>
      </c>
      <c r="H29" s="19">
        <v>164.2</v>
      </c>
      <c r="I29" s="19">
        <v>3</v>
      </c>
      <c r="J29" s="19">
        <v>49.2</v>
      </c>
      <c r="K29" s="19">
        <v>34.6</v>
      </c>
      <c r="L29" s="19">
        <v>16.3</v>
      </c>
      <c r="M29" s="19">
        <v>0</v>
      </c>
      <c r="N29" s="27">
        <f t="shared" si="0"/>
        <v>1223</v>
      </c>
      <c r="O29" s="29">
        <v>121</v>
      </c>
      <c r="Q29" s="39">
        <f t="shared" si="1"/>
        <v>1179.6462575452715</v>
      </c>
      <c r="T29" s="39"/>
    </row>
    <row r="30" spans="1:20" s="2" customFormat="1" ht="15.75" customHeight="1">
      <c r="A30" s="16">
        <v>2521</v>
      </c>
      <c r="B30" s="19">
        <v>13.9</v>
      </c>
      <c r="C30" s="19">
        <v>198.2</v>
      </c>
      <c r="D30" s="19">
        <v>61.9</v>
      </c>
      <c r="E30" s="19">
        <v>445.7</v>
      </c>
      <c r="F30" s="19">
        <v>279.4</v>
      </c>
      <c r="G30" s="19">
        <v>211.5</v>
      </c>
      <c r="H30" s="19">
        <v>70</v>
      </c>
      <c r="I30" s="19">
        <v>2.1</v>
      </c>
      <c r="J30" s="19">
        <v>6.3</v>
      </c>
      <c r="K30" s="19">
        <v>0</v>
      </c>
      <c r="L30" s="19">
        <v>0.7</v>
      </c>
      <c r="M30" s="19">
        <v>1.7</v>
      </c>
      <c r="N30" s="27">
        <f t="shared" si="0"/>
        <v>1291.3999999999999</v>
      </c>
      <c r="O30" s="29">
        <v>104</v>
      </c>
      <c r="Q30" s="39">
        <f t="shared" si="1"/>
        <v>1179.6462575452715</v>
      </c>
      <c r="T30" s="39"/>
    </row>
    <row r="31" spans="1:20" s="2" customFormat="1" ht="15.75" customHeight="1">
      <c r="A31" s="16">
        <v>2522</v>
      </c>
      <c r="B31" s="19">
        <v>63.1</v>
      </c>
      <c r="C31" s="19">
        <v>194.3</v>
      </c>
      <c r="D31" s="19">
        <v>178.1</v>
      </c>
      <c r="E31" s="19">
        <v>89.9</v>
      </c>
      <c r="F31" s="19">
        <v>145</v>
      </c>
      <c r="G31" s="19">
        <v>200</v>
      </c>
      <c r="H31" s="19">
        <v>95</v>
      </c>
      <c r="I31" s="19">
        <v>0</v>
      </c>
      <c r="J31" s="19">
        <v>0</v>
      </c>
      <c r="K31" s="19">
        <v>0</v>
      </c>
      <c r="L31" s="19">
        <v>0</v>
      </c>
      <c r="M31" s="19">
        <v>20</v>
      </c>
      <c r="N31" s="27">
        <f t="shared" si="0"/>
        <v>985.4</v>
      </c>
      <c r="O31" s="29">
        <v>98</v>
      </c>
      <c r="Q31" s="39">
        <f t="shared" si="1"/>
        <v>1179.6462575452715</v>
      </c>
      <c r="T31" s="39"/>
    </row>
    <row r="32" spans="1:20" s="2" customFormat="1" ht="15.75" customHeight="1">
      <c r="A32" s="16">
        <v>2523</v>
      </c>
      <c r="B32" s="19">
        <v>29</v>
      </c>
      <c r="C32" s="19">
        <v>209.9</v>
      </c>
      <c r="D32" s="19">
        <v>142.2</v>
      </c>
      <c r="E32" s="19">
        <v>182.9</v>
      </c>
      <c r="F32" s="19">
        <v>132.8</v>
      </c>
      <c r="G32" s="19">
        <v>172.9</v>
      </c>
      <c r="H32" s="19">
        <v>146.1</v>
      </c>
      <c r="I32" s="19">
        <v>37.1</v>
      </c>
      <c r="J32" s="19">
        <v>97.6</v>
      </c>
      <c r="K32" s="19">
        <v>0</v>
      </c>
      <c r="L32" s="19">
        <v>0</v>
      </c>
      <c r="M32" s="19">
        <v>1.9</v>
      </c>
      <c r="N32" s="27">
        <f t="shared" si="0"/>
        <v>1152.3999999999999</v>
      </c>
      <c r="O32" s="29">
        <v>101</v>
      </c>
      <c r="Q32" s="39">
        <f t="shared" si="1"/>
        <v>1179.6462575452715</v>
      </c>
      <c r="T32" s="39"/>
    </row>
    <row r="33" spans="1:20" s="2" customFormat="1" ht="15.75" customHeight="1">
      <c r="A33" s="16">
        <v>2524</v>
      </c>
      <c r="B33" s="19">
        <v>60.5</v>
      </c>
      <c r="C33" s="19">
        <v>156</v>
      </c>
      <c r="D33" s="19">
        <v>130.2</v>
      </c>
      <c r="E33" s="19">
        <v>253.7</v>
      </c>
      <c r="F33" s="19">
        <v>198.6</v>
      </c>
      <c r="G33" s="19">
        <v>205.1</v>
      </c>
      <c r="H33" s="19">
        <v>33.7</v>
      </c>
      <c r="I33" s="19">
        <v>113.2</v>
      </c>
      <c r="J33" s="19">
        <v>58.1</v>
      </c>
      <c r="K33" s="19">
        <v>0</v>
      </c>
      <c r="L33" s="19">
        <v>0</v>
      </c>
      <c r="M33" s="19">
        <v>0</v>
      </c>
      <c r="N33" s="27">
        <f t="shared" si="0"/>
        <v>1209.1</v>
      </c>
      <c r="O33" s="29">
        <v>126</v>
      </c>
      <c r="Q33" s="39">
        <f t="shared" si="1"/>
        <v>1179.6462575452715</v>
      </c>
      <c r="T33" s="39"/>
    </row>
    <row r="34" spans="1:20" s="2" customFormat="1" ht="15.75" customHeight="1">
      <c r="A34" s="16">
        <v>2525</v>
      </c>
      <c r="B34" s="19">
        <v>53.4</v>
      </c>
      <c r="C34" s="19">
        <v>130.4</v>
      </c>
      <c r="D34" s="19">
        <v>74</v>
      </c>
      <c r="E34" s="19">
        <v>122.9</v>
      </c>
      <c r="F34" s="19">
        <v>66.7</v>
      </c>
      <c r="G34" s="19">
        <v>337.6</v>
      </c>
      <c r="H34" s="19">
        <v>45.6</v>
      </c>
      <c r="I34" s="19">
        <v>8.9</v>
      </c>
      <c r="J34" s="19">
        <v>0</v>
      </c>
      <c r="K34" s="19">
        <v>0</v>
      </c>
      <c r="L34" s="19">
        <v>0</v>
      </c>
      <c r="M34" s="19">
        <v>0</v>
      </c>
      <c r="N34" s="27">
        <f t="shared" si="0"/>
        <v>839.5</v>
      </c>
      <c r="O34" s="29">
        <v>102</v>
      </c>
      <c r="Q34" s="39">
        <f t="shared" si="1"/>
        <v>1179.6462575452715</v>
      </c>
      <c r="T34" s="39"/>
    </row>
    <row r="35" spans="1:20" s="2" customFormat="1" ht="15.75" customHeight="1">
      <c r="A35" s="16">
        <v>2526</v>
      </c>
      <c r="B35" s="19">
        <v>7.5</v>
      </c>
      <c r="C35" s="19">
        <v>106.9</v>
      </c>
      <c r="D35" s="19">
        <v>80.3</v>
      </c>
      <c r="E35" s="19">
        <v>80.5</v>
      </c>
      <c r="F35" s="19">
        <v>192.5</v>
      </c>
      <c r="G35" s="19">
        <v>203</v>
      </c>
      <c r="H35" s="19">
        <v>207.9</v>
      </c>
      <c r="I35" s="19">
        <v>133.7</v>
      </c>
      <c r="J35" s="19">
        <v>11.6</v>
      </c>
      <c r="K35" s="19">
        <v>0</v>
      </c>
      <c r="L35" s="19">
        <v>7.8</v>
      </c>
      <c r="M35" s="19">
        <v>0</v>
      </c>
      <c r="N35" s="27">
        <f t="shared" si="0"/>
        <v>1031.7</v>
      </c>
      <c r="O35" s="29">
        <v>123</v>
      </c>
      <c r="Q35" s="39">
        <f t="shared" si="1"/>
        <v>1179.6462575452715</v>
      </c>
      <c r="T35" s="39"/>
    </row>
    <row r="36" spans="1:20" s="2" customFormat="1" ht="15.75" customHeight="1">
      <c r="A36" s="16">
        <v>2527</v>
      </c>
      <c r="B36" s="19">
        <v>25.9</v>
      </c>
      <c r="C36" s="19">
        <v>77</v>
      </c>
      <c r="D36" s="19">
        <v>138.4</v>
      </c>
      <c r="E36" s="19">
        <v>100.4</v>
      </c>
      <c r="F36" s="19">
        <v>163.4</v>
      </c>
      <c r="G36" s="19">
        <v>143</v>
      </c>
      <c r="H36" s="19">
        <v>127.2</v>
      </c>
      <c r="I36" s="19">
        <v>0.7</v>
      </c>
      <c r="J36" s="19">
        <v>0</v>
      </c>
      <c r="K36" s="19">
        <v>1.4</v>
      </c>
      <c r="L36" s="19">
        <v>0</v>
      </c>
      <c r="M36" s="19">
        <v>0.2</v>
      </c>
      <c r="N36" s="27">
        <f t="shared" si="0"/>
        <v>777.6000000000001</v>
      </c>
      <c r="O36" s="29">
        <v>107</v>
      </c>
      <c r="Q36" s="39">
        <f t="shared" si="1"/>
        <v>1179.6462575452715</v>
      </c>
      <c r="T36" s="39"/>
    </row>
    <row r="37" spans="1:20" s="2" customFormat="1" ht="15.75" customHeight="1">
      <c r="A37" s="16">
        <v>2528</v>
      </c>
      <c r="B37" s="19">
        <v>122.9</v>
      </c>
      <c r="C37" s="19">
        <v>134.5</v>
      </c>
      <c r="D37" s="19">
        <v>191.8</v>
      </c>
      <c r="E37" s="19">
        <v>132.9</v>
      </c>
      <c r="F37" s="19">
        <v>210</v>
      </c>
      <c r="G37" s="19">
        <v>204.9</v>
      </c>
      <c r="H37" s="19">
        <v>52.5</v>
      </c>
      <c r="I37" s="19">
        <v>174.8</v>
      </c>
      <c r="J37" s="19">
        <v>0</v>
      </c>
      <c r="K37" s="19">
        <v>0</v>
      </c>
      <c r="L37" s="19">
        <v>1.2</v>
      </c>
      <c r="M37" s="19">
        <v>0.3</v>
      </c>
      <c r="N37" s="27">
        <f t="shared" si="0"/>
        <v>1225.8</v>
      </c>
      <c r="O37" s="29">
        <v>118</v>
      </c>
      <c r="Q37" s="39">
        <f t="shared" si="1"/>
        <v>1179.6462575452715</v>
      </c>
      <c r="T37" s="39"/>
    </row>
    <row r="38" spans="1:20" s="2" customFormat="1" ht="15.75" customHeight="1">
      <c r="A38" s="16">
        <v>2529</v>
      </c>
      <c r="B38" s="19">
        <v>36.5</v>
      </c>
      <c r="C38" s="19">
        <v>118.7</v>
      </c>
      <c r="D38" s="19">
        <v>101.5</v>
      </c>
      <c r="E38" s="19">
        <v>141.1</v>
      </c>
      <c r="F38" s="19">
        <v>128.3</v>
      </c>
      <c r="G38" s="19">
        <v>175.7</v>
      </c>
      <c r="H38" s="19">
        <v>149.8</v>
      </c>
      <c r="I38" s="19">
        <v>53.8</v>
      </c>
      <c r="J38" s="19">
        <v>77.3</v>
      </c>
      <c r="K38" s="19">
        <v>0</v>
      </c>
      <c r="L38" s="19">
        <v>12</v>
      </c>
      <c r="M38" s="19">
        <v>7.4</v>
      </c>
      <c r="N38" s="27">
        <f t="shared" si="0"/>
        <v>1002.0999999999998</v>
      </c>
      <c r="O38" s="29">
        <v>116</v>
      </c>
      <c r="Q38" s="39">
        <f t="shared" si="1"/>
        <v>1179.6462575452715</v>
      </c>
      <c r="T38" s="39"/>
    </row>
    <row r="39" spans="1:20" s="2" customFormat="1" ht="15.75" customHeight="1">
      <c r="A39" s="16">
        <v>2530</v>
      </c>
      <c r="B39" s="19">
        <v>68.6</v>
      </c>
      <c r="C39" s="19">
        <v>92</v>
      </c>
      <c r="D39" s="19">
        <v>117.7</v>
      </c>
      <c r="E39" s="19">
        <v>51.5</v>
      </c>
      <c r="F39" s="19">
        <v>454</v>
      </c>
      <c r="G39" s="19">
        <v>224.4</v>
      </c>
      <c r="H39" s="19">
        <v>17.4</v>
      </c>
      <c r="I39" s="19">
        <v>99.1</v>
      </c>
      <c r="J39" s="19">
        <v>0</v>
      </c>
      <c r="K39" s="19">
        <v>0</v>
      </c>
      <c r="L39" s="19">
        <v>0</v>
      </c>
      <c r="M39" s="19">
        <v>0</v>
      </c>
      <c r="N39" s="27">
        <f t="shared" si="0"/>
        <v>1124.6999999999998</v>
      </c>
      <c r="O39" s="29">
        <v>115</v>
      </c>
      <c r="Q39" s="39">
        <f t="shared" si="1"/>
        <v>1179.6462575452715</v>
      </c>
      <c r="T39" s="39"/>
    </row>
    <row r="40" spans="1:20" s="2" customFormat="1" ht="15.75" customHeight="1">
      <c r="A40" s="16">
        <v>2531</v>
      </c>
      <c r="B40" s="19">
        <v>114.3</v>
      </c>
      <c r="C40" s="19">
        <v>230.2</v>
      </c>
      <c r="D40" s="19">
        <v>336.3</v>
      </c>
      <c r="E40" s="19">
        <v>121.3</v>
      </c>
      <c r="F40" s="19">
        <v>174.8</v>
      </c>
      <c r="G40" s="19">
        <v>168.9</v>
      </c>
      <c r="H40" s="19">
        <v>203.8</v>
      </c>
      <c r="I40" s="19">
        <v>62.4</v>
      </c>
      <c r="J40" s="19">
        <v>0.4</v>
      </c>
      <c r="K40" s="19">
        <v>0</v>
      </c>
      <c r="L40" s="19">
        <v>0</v>
      </c>
      <c r="M40" s="19">
        <v>7.5</v>
      </c>
      <c r="N40" s="27">
        <f t="shared" si="0"/>
        <v>1419.9</v>
      </c>
      <c r="O40" s="29">
        <v>128</v>
      </c>
      <c r="Q40" s="39">
        <f t="shared" si="1"/>
        <v>1179.6462575452715</v>
      </c>
      <c r="T40" s="39"/>
    </row>
    <row r="41" spans="1:20" s="2" customFormat="1" ht="15.75" customHeight="1">
      <c r="A41" s="16">
        <v>2532</v>
      </c>
      <c r="B41" s="19">
        <v>32</v>
      </c>
      <c r="C41" s="19">
        <v>235.5</v>
      </c>
      <c r="D41" s="19">
        <v>116.5</v>
      </c>
      <c r="E41" s="19">
        <v>193.2</v>
      </c>
      <c r="F41" s="19">
        <v>242.3</v>
      </c>
      <c r="G41" s="19">
        <v>194.5</v>
      </c>
      <c r="H41" s="19">
        <v>164.9</v>
      </c>
      <c r="I41" s="19">
        <v>4</v>
      </c>
      <c r="J41" s="19">
        <v>0</v>
      </c>
      <c r="K41" s="19">
        <v>1.5</v>
      </c>
      <c r="L41" s="19">
        <v>35.8</v>
      </c>
      <c r="M41" s="19">
        <v>29.9</v>
      </c>
      <c r="N41" s="27">
        <f t="shared" si="0"/>
        <v>1250.1000000000001</v>
      </c>
      <c r="O41" s="29">
        <v>120</v>
      </c>
      <c r="Q41" s="39">
        <f t="shared" si="1"/>
        <v>1179.6462575452715</v>
      </c>
      <c r="T41" s="39"/>
    </row>
    <row r="42" spans="1:20" s="2" customFormat="1" ht="15.75" customHeight="1">
      <c r="A42" s="16">
        <v>2533</v>
      </c>
      <c r="B42" s="19">
        <v>20.3</v>
      </c>
      <c r="C42" s="19">
        <v>280</v>
      </c>
      <c r="D42" s="19">
        <v>48.1</v>
      </c>
      <c r="E42" s="19">
        <v>109.5</v>
      </c>
      <c r="F42" s="19">
        <v>187</v>
      </c>
      <c r="G42" s="19">
        <v>163.9</v>
      </c>
      <c r="H42" s="19">
        <v>128</v>
      </c>
      <c r="I42" s="19">
        <v>157</v>
      </c>
      <c r="J42" s="19">
        <v>0</v>
      </c>
      <c r="K42" s="19">
        <v>7.9</v>
      </c>
      <c r="L42" s="19">
        <v>0</v>
      </c>
      <c r="M42" s="19">
        <v>7</v>
      </c>
      <c r="N42" s="27">
        <f t="shared" si="0"/>
        <v>1108.7000000000003</v>
      </c>
      <c r="O42" s="29">
        <v>113</v>
      </c>
      <c r="Q42" s="39">
        <f t="shared" si="1"/>
        <v>1179.6462575452715</v>
      </c>
      <c r="T42" s="39"/>
    </row>
    <row r="43" spans="1:20" s="2" customFormat="1" ht="15.75" customHeight="1">
      <c r="A43" s="16">
        <v>2534</v>
      </c>
      <c r="B43" s="19">
        <v>69.5</v>
      </c>
      <c r="C43" s="19">
        <v>103.6</v>
      </c>
      <c r="D43" s="19">
        <v>99.4</v>
      </c>
      <c r="E43" s="19">
        <v>134</v>
      </c>
      <c r="F43" s="19">
        <v>340.4</v>
      </c>
      <c r="G43" s="19">
        <v>129.7</v>
      </c>
      <c r="H43" s="19">
        <v>66</v>
      </c>
      <c r="I43" s="19">
        <v>47.1</v>
      </c>
      <c r="J43" s="19">
        <v>2.2</v>
      </c>
      <c r="K43" s="19">
        <v>0</v>
      </c>
      <c r="L43" s="19">
        <v>17.7</v>
      </c>
      <c r="M43" s="19">
        <v>0</v>
      </c>
      <c r="N43" s="27">
        <f t="shared" si="0"/>
        <v>1009.6</v>
      </c>
      <c r="O43" s="29">
        <v>125</v>
      </c>
      <c r="Q43" s="39">
        <f t="shared" si="1"/>
        <v>1179.6462575452715</v>
      </c>
      <c r="T43" s="39"/>
    </row>
    <row r="44" spans="1:20" s="2" customFormat="1" ht="15.75" customHeight="1">
      <c r="A44" s="16">
        <v>2535</v>
      </c>
      <c r="B44" s="19">
        <v>11.5</v>
      </c>
      <c r="C44" s="19">
        <v>13.1</v>
      </c>
      <c r="D44" s="19">
        <v>81.7</v>
      </c>
      <c r="E44" s="19">
        <v>300.1</v>
      </c>
      <c r="F44" s="19">
        <v>165.7</v>
      </c>
      <c r="G44" s="19">
        <v>238.2</v>
      </c>
      <c r="H44" s="19">
        <v>109.8</v>
      </c>
      <c r="I44" s="19">
        <v>11.2</v>
      </c>
      <c r="J44" s="19">
        <v>90.3</v>
      </c>
      <c r="K44" s="19">
        <v>0</v>
      </c>
      <c r="L44" s="19">
        <v>0</v>
      </c>
      <c r="M44" s="19">
        <v>0.4</v>
      </c>
      <c r="N44" s="27">
        <f t="shared" si="0"/>
        <v>1021.9999999999999</v>
      </c>
      <c r="O44" s="29">
        <v>101</v>
      </c>
      <c r="Q44" s="39">
        <f t="shared" si="1"/>
        <v>1179.6462575452715</v>
      </c>
      <c r="T44" s="39"/>
    </row>
    <row r="45" spans="1:20" s="2" customFormat="1" ht="15.75" customHeight="1">
      <c r="A45" s="16">
        <v>2536</v>
      </c>
      <c r="B45" s="19">
        <v>30.9</v>
      </c>
      <c r="C45" s="19">
        <v>156.9</v>
      </c>
      <c r="D45" s="19">
        <v>63.1</v>
      </c>
      <c r="E45" s="19">
        <v>91.5</v>
      </c>
      <c r="F45" s="19">
        <v>109.7</v>
      </c>
      <c r="G45" s="19">
        <v>204.2</v>
      </c>
      <c r="H45" s="19">
        <v>82</v>
      </c>
      <c r="I45" s="19">
        <v>0</v>
      </c>
      <c r="J45" s="19">
        <v>0</v>
      </c>
      <c r="K45" s="19">
        <v>0</v>
      </c>
      <c r="L45" s="19">
        <v>0</v>
      </c>
      <c r="M45" s="19">
        <v>181.9</v>
      </c>
      <c r="N45" s="27">
        <f t="shared" si="0"/>
        <v>920.1999999999999</v>
      </c>
      <c r="O45" s="29">
        <v>106</v>
      </c>
      <c r="Q45" s="39">
        <f t="shared" si="1"/>
        <v>1179.6462575452715</v>
      </c>
      <c r="T45" s="39"/>
    </row>
    <row r="46" spans="1:20" s="2" customFormat="1" ht="15.75" customHeight="1">
      <c r="A46" s="16">
        <v>2537</v>
      </c>
      <c r="B46" s="19">
        <v>23.3</v>
      </c>
      <c r="C46" s="19">
        <v>199.8</v>
      </c>
      <c r="D46" s="19">
        <v>128.9</v>
      </c>
      <c r="E46" s="19">
        <v>146.1</v>
      </c>
      <c r="F46" s="19">
        <v>333.1</v>
      </c>
      <c r="G46" s="19">
        <v>258.1</v>
      </c>
      <c r="H46" s="19">
        <v>75.4</v>
      </c>
      <c r="I46" s="19">
        <v>47.7</v>
      </c>
      <c r="J46" s="19">
        <v>48.4</v>
      </c>
      <c r="K46" s="19">
        <v>0</v>
      </c>
      <c r="L46" s="19">
        <v>0</v>
      </c>
      <c r="M46" s="19">
        <v>5.4</v>
      </c>
      <c r="N46" s="27">
        <f t="shared" si="0"/>
        <v>1266.2000000000005</v>
      </c>
      <c r="O46" s="29">
        <v>123</v>
      </c>
      <c r="Q46" s="39">
        <f t="shared" si="1"/>
        <v>1179.6462575452715</v>
      </c>
      <c r="T46" s="39"/>
    </row>
    <row r="47" spans="1:20" s="2" customFormat="1" ht="15.75" customHeight="1">
      <c r="A47" s="16">
        <v>2538</v>
      </c>
      <c r="B47" s="19">
        <v>37.9</v>
      </c>
      <c r="C47" s="19">
        <v>128.4</v>
      </c>
      <c r="D47" s="19">
        <v>132.2</v>
      </c>
      <c r="E47" s="19">
        <v>239.6</v>
      </c>
      <c r="F47" s="19">
        <v>335.9</v>
      </c>
      <c r="G47" s="19">
        <v>143.7</v>
      </c>
      <c r="H47" s="19">
        <v>78.4</v>
      </c>
      <c r="I47" s="19">
        <v>33.9</v>
      </c>
      <c r="J47" s="19">
        <v>0</v>
      </c>
      <c r="K47" s="19">
        <v>0</v>
      </c>
      <c r="L47" s="19">
        <v>40.6</v>
      </c>
      <c r="M47" s="19">
        <v>9.2</v>
      </c>
      <c r="N47" s="27">
        <f t="shared" si="0"/>
        <v>1179.8000000000002</v>
      </c>
      <c r="O47" s="29">
        <v>120</v>
      </c>
      <c r="Q47" s="39">
        <f t="shared" si="1"/>
        <v>1179.6462575452715</v>
      </c>
      <c r="T47" s="39"/>
    </row>
    <row r="48" spans="1:20" s="2" customFormat="1" ht="15.75" customHeight="1">
      <c r="A48" s="16">
        <v>2539</v>
      </c>
      <c r="B48" s="19">
        <v>213.8</v>
      </c>
      <c r="C48" s="19">
        <v>84.3</v>
      </c>
      <c r="D48" s="19">
        <v>106.9</v>
      </c>
      <c r="E48" s="19">
        <v>123.8</v>
      </c>
      <c r="F48" s="19">
        <v>215.5</v>
      </c>
      <c r="G48" s="19">
        <v>224</v>
      </c>
      <c r="H48" s="19">
        <v>222.7</v>
      </c>
      <c r="I48" s="19">
        <v>73.6</v>
      </c>
      <c r="J48" s="19">
        <v>0</v>
      </c>
      <c r="K48" s="19">
        <v>0</v>
      </c>
      <c r="L48" s="19">
        <v>0</v>
      </c>
      <c r="M48" s="19">
        <v>6.7</v>
      </c>
      <c r="N48" s="27">
        <f t="shared" si="0"/>
        <v>1271.3</v>
      </c>
      <c r="O48" s="29">
        <v>124</v>
      </c>
      <c r="Q48" s="39">
        <f t="shared" si="1"/>
        <v>1179.6462575452715</v>
      </c>
      <c r="T48" s="39"/>
    </row>
    <row r="49" spans="1:20" s="2" customFormat="1" ht="15.75" customHeight="1">
      <c r="A49" s="16">
        <v>2540</v>
      </c>
      <c r="B49" s="19">
        <v>85.1</v>
      </c>
      <c r="C49" s="19">
        <v>64.5</v>
      </c>
      <c r="D49" s="19">
        <v>31.1</v>
      </c>
      <c r="E49" s="19">
        <v>211.6</v>
      </c>
      <c r="F49" s="19">
        <v>210.4</v>
      </c>
      <c r="G49" s="19">
        <v>135.3</v>
      </c>
      <c r="H49" s="19">
        <v>150.1</v>
      </c>
      <c r="I49" s="19">
        <v>13.8</v>
      </c>
      <c r="J49" s="19">
        <v>0</v>
      </c>
      <c r="K49" s="19">
        <v>14.6</v>
      </c>
      <c r="L49" s="19">
        <v>0</v>
      </c>
      <c r="M49" s="19">
        <v>0</v>
      </c>
      <c r="N49" s="27">
        <f t="shared" si="0"/>
        <v>916.5</v>
      </c>
      <c r="O49" s="29">
        <v>102</v>
      </c>
      <c r="Q49" s="39">
        <f t="shared" si="1"/>
        <v>1179.6462575452715</v>
      </c>
      <c r="T49" s="39"/>
    </row>
    <row r="50" spans="1:20" s="2" customFormat="1" ht="15.75" customHeight="1">
      <c r="A50" s="16">
        <v>2541</v>
      </c>
      <c r="B50" s="19">
        <v>11.5</v>
      </c>
      <c r="C50" s="19">
        <v>181.3</v>
      </c>
      <c r="D50" s="19">
        <v>66.4</v>
      </c>
      <c r="E50" s="19">
        <v>101.3</v>
      </c>
      <c r="F50" s="19">
        <v>201.6</v>
      </c>
      <c r="G50" s="19">
        <v>128.8</v>
      </c>
      <c r="H50" s="19">
        <v>33.3</v>
      </c>
      <c r="I50" s="19">
        <v>16.9</v>
      </c>
      <c r="J50" s="19">
        <v>0.2</v>
      </c>
      <c r="K50" s="19">
        <v>31.7</v>
      </c>
      <c r="L50" s="19">
        <v>66.4</v>
      </c>
      <c r="M50" s="19">
        <v>22.6</v>
      </c>
      <c r="N50" s="27">
        <f t="shared" si="0"/>
        <v>862.0000000000001</v>
      </c>
      <c r="O50" s="29">
        <v>106</v>
      </c>
      <c r="Q50" s="39">
        <f t="shared" si="1"/>
        <v>1179.6462575452715</v>
      </c>
      <c r="T50" s="39"/>
    </row>
    <row r="51" spans="1:20" s="2" customFormat="1" ht="15.75" customHeight="1">
      <c r="A51" s="61">
        <v>2542</v>
      </c>
      <c r="B51" s="62" t="s">
        <v>23</v>
      </c>
      <c r="C51" s="62" t="s">
        <v>23</v>
      </c>
      <c r="D51" s="62" t="s">
        <v>23</v>
      </c>
      <c r="E51" s="62" t="s">
        <v>23</v>
      </c>
      <c r="F51" s="62" t="s">
        <v>23</v>
      </c>
      <c r="G51" s="62" t="s">
        <v>23</v>
      </c>
      <c r="H51" s="62" t="s">
        <v>23</v>
      </c>
      <c r="I51" s="62" t="s">
        <v>23</v>
      </c>
      <c r="J51" s="62" t="s">
        <v>23</v>
      </c>
      <c r="K51" s="62" t="s">
        <v>23</v>
      </c>
      <c r="L51" s="62" t="s">
        <v>23</v>
      </c>
      <c r="M51" s="62" t="s">
        <v>23</v>
      </c>
      <c r="N51" s="63"/>
      <c r="O51" s="61" t="s">
        <v>23</v>
      </c>
      <c r="Q51" s="39">
        <f t="shared" si="1"/>
        <v>1179.6462575452715</v>
      </c>
      <c r="T51" s="39"/>
    </row>
    <row r="52" spans="1:20" s="2" customFormat="1" ht="15.75" customHeight="1">
      <c r="A52" s="16">
        <v>2543</v>
      </c>
      <c r="B52" s="19">
        <v>107.7</v>
      </c>
      <c r="C52" s="19">
        <v>171.6</v>
      </c>
      <c r="D52" s="19">
        <v>107.8</v>
      </c>
      <c r="E52" s="19">
        <v>167.7</v>
      </c>
      <c r="F52" s="19">
        <v>330.9</v>
      </c>
      <c r="G52" s="19">
        <v>129.1</v>
      </c>
      <c r="H52" s="19">
        <v>176.4</v>
      </c>
      <c r="I52" s="19">
        <v>21.5</v>
      </c>
      <c r="J52" s="19">
        <v>17.3</v>
      </c>
      <c r="K52" s="19">
        <v>0</v>
      </c>
      <c r="L52" s="19">
        <v>0</v>
      </c>
      <c r="M52" s="19">
        <v>75.4</v>
      </c>
      <c r="N52" s="27">
        <f t="shared" si="0"/>
        <v>1305.4</v>
      </c>
      <c r="O52" s="29">
        <v>141</v>
      </c>
      <c r="Q52" s="39">
        <f t="shared" si="1"/>
        <v>1179.6462575452715</v>
      </c>
      <c r="T52" s="39"/>
    </row>
    <row r="53" spans="1:20" s="2" customFormat="1" ht="15.75" customHeight="1">
      <c r="A53" s="16">
        <v>2544</v>
      </c>
      <c r="B53" s="19">
        <v>22.8</v>
      </c>
      <c r="C53" s="19">
        <v>171.6</v>
      </c>
      <c r="D53" s="19">
        <v>107.8</v>
      </c>
      <c r="E53" s="19">
        <v>167.6</v>
      </c>
      <c r="F53" s="19">
        <v>330.9</v>
      </c>
      <c r="G53" s="19">
        <v>129.1</v>
      </c>
      <c r="H53" s="19">
        <v>176.4</v>
      </c>
      <c r="I53" s="19">
        <v>21.5</v>
      </c>
      <c r="J53" s="19">
        <v>17.3</v>
      </c>
      <c r="K53" s="19">
        <v>9</v>
      </c>
      <c r="L53" s="19">
        <v>9.9</v>
      </c>
      <c r="M53" s="19">
        <v>1.4</v>
      </c>
      <c r="N53" s="27">
        <f t="shared" si="0"/>
        <v>1165.3000000000002</v>
      </c>
      <c r="O53" s="29">
        <v>103</v>
      </c>
      <c r="Q53" s="39">
        <f t="shared" si="1"/>
        <v>1179.6462575452715</v>
      </c>
      <c r="T53" s="39"/>
    </row>
    <row r="54" spans="1:20" s="2" customFormat="1" ht="15.75" customHeight="1">
      <c r="A54" s="16">
        <v>2545</v>
      </c>
      <c r="B54" s="19">
        <v>11.2</v>
      </c>
      <c r="C54" s="19">
        <v>221.8</v>
      </c>
      <c r="D54" s="19">
        <v>123.8</v>
      </c>
      <c r="E54" s="19">
        <v>77</v>
      </c>
      <c r="F54" s="19">
        <v>254.7</v>
      </c>
      <c r="G54" s="19">
        <v>309.7</v>
      </c>
      <c r="H54" s="19">
        <v>145.2</v>
      </c>
      <c r="I54" s="19">
        <v>332.3</v>
      </c>
      <c r="J54" s="19">
        <v>116.3</v>
      </c>
      <c r="K54" s="19">
        <v>17.6</v>
      </c>
      <c r="L54" s="19">
        <v>0</v>
      </c>
      <c r="M54" s="19">
        <v>88.5</v>
      </c>
      <c r="N54" s="27">
        <f t="shared" si="0"/>
        <v>1698.1</v>
      </c>
      <c r="O54" s="29">
        <v>117</v>
      </c>
      <c r="Q54" s="39">
        <f t="shared" si="1"/>
        <v>1179.6462575452715</v>
      </c>
      <c r="T54" s="39"/>
    </row>
    <row r="55" spans="1:20" s="2" customFormat="1" ht="15.75" customHeight="1">
      <c r="A55" s="16">
        <v>2546</v>
      </c>
      <c r="B55" s="19">
        <v>41.2</v>
      </c>
      <c r="C55" s="19">
        <v>141.4</v>
      </c>
      <c r="D55" s="19">
        <v>92</v>
      </c>
      <c r="E55" s="19">
        <v>52.4</v>
      </c>
      <c r="F55" s="19">
        <v>156.8</v>
      </c>
      <c r="G55" s="19">
        <v>315.8</v>
      </c>
      <c r="H55" s="19">
        <v>12.8</v>
      </c>
      <c r="I55" s="19">
        <v>6.1</v>
      </c>
      <c r="J55" s="19">
        <v>0</v>
      </c>
      <c r="K55" s="19">
        <v>2.8</v>
      </c>
      <c r="L55" s="19">
        <v>4.9</v>
      </c>
      <c r="M55" s="19">
        <v>0</v>
      </c>
      <c r="N55" s="27">
        <f t="shared" si="0"/>
        <v>826.1999999999999</v>
      </c>
      <c r="O55" s="29">
        <v>89</v>
      </c>
      <c r="Q55" s="39">
        <f t="shared" si="1"/>
        <v>1179.6462575452715</v>
      </c>
      <c r="T55" s="39"/>
    </row>
    <row r="56" spans="1:20" s="2" customFormat="1" ht="15.75" customHeight="1">
      <c r="A56" s="61">
        <v>2547</v>
      </c>
      <c r="B56" s="62">
        <v>0.5</v>
      </c>
      <c r="C56" s="62">
        <v>249.1</v>
      </c>
      <c r="D56" s="62">
        <v>178.8</v>
      </c>
      <c r="E56" s="62" t="s">
        <v>23</v>
      </c>
      <c r="F56" s="62" t="s">
        <v>23</v>
      </c>
      <c r="G56" s="62" t="s">
        <v>23</v>
      </c>
      <c r="H56" s="62" t="s">
        <v>23</v>
      </c>
      <c r="I56" s="62" t="s">
        <v>23</v>
      </c>
      <c r="J56" s="62" t="s">
        <v>23</v>
      </c>
      <c r="K56" s="62" t="s">
        <v>23</v>
      </c>
      <c r="L56" s="62" t="s">
        <v>23</v>
      </c>
      <c r="M56" s="62">
        <v>24.7</v>
      </c>
      <c r="N56" s="63"/>
      <c r="O56" s="61" t="s">
        <v>23</v>
      </c>
      <c r="Q56" s="39">
        <f t="shared" si="1"/>
        <v>1179.6462575452715</v>
      </c>
      <c r="T56" s="39"/>
    </row>
    <row r="57" spans="1:20" s="2" customFormat="1" ht="15.75" customHeight="1">
      <c r="A57" s="16">
        <v>2548</v>
      </c>
      <c r="B57" s="19">
        <v>57.2</v>
      </c>
      <c r="C57" s="19">
        <v>104.7</v>
      </c>
      <c r="D57" s="19">
        <v>193.5</v>
      </c>
      <c r="E57" s="19">
        <v>179.1</v>
      </c>
      <c r="F57" s="19">
        <v>155.2</v>
      </c>
      <c r="G57" s="19">
        <v>436.3</v>
      </c>
      <c r="H57" s="19">
        <v>192</v>
      </c>
      <c r="I57" s="19">
        <v>22.8</v>
      </c>
      <c r="J57" s="19">
        <v>0</v>
      </c>
      <c r="K57" s="19">
        <v>0</v>
      </c>
      <c r="L57" s="19">
        <v>0</v>
      </c>
      <c r="M57" s="19">
        <v>18</v>
      </c>
      <c r="N57" s="27">
        <f t="shared" si="0"/>
        <v>1358.8</v>
      </c>
      <c r="O57" s="29">
        <v>115</v>
      </c>
      <c r="Q57" s="39">
        <f t="shared" si="1"/>
        <v>1179.6462575452715</v>
      </c>
      <c r="T57" s="39"/>
    </row>
    <row r="58" spans="1:20" s="2" customFormat="1" ht="15.75" customHeight="1">
      <c r="A58" s="16">
        <v>2549</v>
      </c>
      <c r="B58" s="19">
        <v>206.7</v>
      </c>
      <c r="C58" s="19">
        <v>219.5</v>
      </c>
      <c r="D58" s="19">
        <v>180.4</v>
      </c>
      <c r="E58" s="19">
        <v>269.3</v>
      </c>
      <c r="F58" s="19">
        <v>341.4</v>
      </c>
      <c r="G58" s="19">
        <v>194.8</v>
      </c>
      <c r="H58" s="19">
        <v>69.9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7">
        <f t="shared" si="0"/>
        <v>1482.0000000000002</v>
      </c>
      <c r="O58" s="29">
        <v>115</v>
      </c>
      <c r="Q58" s="39">
        <f t="shared" si="1"/>
        <v>1179.6462575452715</v>
      </c>
      <c r="T58" s="39"/>
    </row>
    <row r="59" spans="1:20" s="2" customFormat="1" ht="15.75" customHeight="1">
      <c r="A59" s="16">
        <v>2550</v>
      </c>
      <c r="B59" s="19">
        <v>56</v>
      </c>
      <c r="C59" s="19">
        <v>393.5</v>
      </c>
      <c r="D59" s="19">
        <v>130.1</v>
      </c>
      <c r="E59" s="19">
        <v>74.6</v>
      </c>
      <c r="F59" s="19">
        <v>153.2</v>
      </c>
      <c r="G59" s="19">
        <v>179.8</v>
      </c>
      <c r="H59" s="19">
        <v>64.6</v>
      </c>
      <c r="I59" s="19">
        <v>73.5</v>
      </c>
      <c r="J59" s="19">
        <v>0</v>
      </c>
      <c r="K59" s="19">
        <v>16.6</v>
      </c>
      <c r="L59" s="19">
        <v>13.8</v>
      </c>
      <c r="M59" s="19">
        <v>9.4</v>
      </c>
      <c r="N59" s="27">
        <f t="shared" si="0"/>
        <v>1165.1</v>
      </c>
      <c r="O59" s="29">
        <v>110</v>
      </c>
      <c r="Q59" s="39">
        <f t="shared" si="1"/>
        <v>1179.6462575452715</v>
      </c>
      <c r="T59" s="39"/>
    </row>
    <row r="60" spans="1:20" s="2" customFormat="1" ht="15.75" customHeight="1">
      <c r="A60" s="16">
        <v>2551</v>
      </c>
      <c r="B60" s="19">
        <v>57.2</v>
      </c>
      <c r="C60" s="19">
        <v>158.7</v>
      </c>
      <c r="D60" s="19">
        <v>147.1</v>
      </c>
      <c r="E60" s="19">
        <v>101.6</v>
      </c>
      <c r="F60" s="19">
        <v>170.9</v>
      </c>
      <c r="G60" s="19">
        <v>236.4</v>
      </c>
      <c r="H60" s="19">
        <v>188.1</v>
      </c>
      <c r="I60" s="19">
        <v>34.1</v>
      </c>
      <c r="J60" s="19">
        <v>7.1</v>
      </c>
      <c r="K60" s="19">
        <v>0</v>
      </c>
      <c r="L60" s="19">
        <v>0</v>
      </c>
      <c r="M60" s="19">
        <v>16.7</v>
      </c>
      <c r="N60" s="27">
        <f t="shared" si="0"/>
        <v>1117.8999999999999</v>
      </c>
      <c r="O60" s="29">
        <v>140</v>
      </c>
      <c r="Q60" s="39">
        <f t="shared" si="1"/>
        <v>1179.6462575452715</v>
      </c>
      <c r="T60" s="39"/>
    </row>
    <row r="61" spans="1:20" s="2" customFormat="1" ht="15.75" customHeight="1">
      <c r="A61" s="16">
        <v>2552</v>
      </c>
      <c r="B61" s="19">
        <v>97.9</v>
      </c>
      <c r="C61" s="19">
        <v>142</v>
      </c>
      <c r="D61" s="19">
        <v>140.2</v>
      </c>
      <c r="E61" s="19">
        <v>124</v>
      </c>
      <c r="F61" s="19">
        <v>125.6</v>
      </c>
      <c r="G61" s="19">
        <v>191.7</v>
      </c>
      <c r="H61" s="19">
        <v>223.4</v>
      </c>
      <c r="I61" s="19">
        <v>0</v>
      </c>
      <c r="J61" s="19">
        <v>7.5</v>
      </c>
      <c r="K61" s="19">
        <v>21.7</v>
      </c>
      <c r="L61" s="19">
        <v>0</v>
      </c>
      <c r="M61" s="19">
        <v>4.3</v>
      </c>
      <c r="N61" s="27">
        <f t="shared" si="0"/>
        <v>1078.3000000000002</v>
      </c>
      <c r="O61" s="29">
        <v>121</v>
      </c>
      <c r="Q61" s="39">
        <f t="shared" si="1"/>
        <v>1179.6462575452715</v>
      </c>
      <c r="T61" s="39"/>
    </row>
    <row r="62" spans="1:20" s="2" customFormat="1" ht="15.75" customHeight="1">
      <c r="A62" s="16">
        <v>2553</v>
      </c>
      <c r="B62" s="19">
        <v>3.9000000000000004</v>
      </c>
      <c r="C62" s="19">
        <v>46.39999999999999</v>
      </c>
      <c r="D62" s="19">
        <v>122.7</v>
      </c>
      <c r="E62" s="19">
        <v>97.70000000000002</v>
      </c>
      <c r="F62" s="19">
        <v>470.6000000000001</v>
      </c>
      <c r="G62" s="19">
        <v>196.20000000000002</v>
      </c>
      <c r="H62" s="19">
        <v>169.6</v>
      </c>
      <c r="I62" s="19">
        <v>0</v>
      </c>
      <c r="J62" s="19">
        <v>6.1</v>
      </c>
      <c r="K62" s="19">
        <v>2.5999999999999996</v>
      </c>
      <c r="L62" s="19">
        <v>0.8</v>
      </c>
      <c r="M62" s="19">
        <v>60.400000000000006</v>
      </c>
      <c r="N62" s="27">
        <f t="shared" si="0"/>
        <v>1177</v>
      </c>
      <c r="O62" s="29">
        <v>119</v>
      </c>
      <c r="Q62" s="39">
        <f t="shared" si="1"/>
        <v>1179.6462575452715</v>
      </c>
      <c r="T62" s="39"/>
    </row>
    <row r="63" spans="1:20" s="2" customFormat="1" ht="15.75" customHeight="1">
      <c r="A63" s="16">
        <v>2554</v>
      </c>
      <c r="B63" s="19">
        <v>92.60000000000001</v>
      </c>
      <c r="C63" s="19">
        <v>292.7</v>
      </c>
      <c r="D63" s="19">
        <v>216.8</v>
      </c>
      <c r="E63" s="19">
        <v>191.2</v>
      </c>
      <c r="F63" s="19">
        <v>260.5</v>
      </c>
      <c r="G63" s="19">
        <v>254.90000000000003</v>
      </c>
      <c r="H63" s="19">
        <v>69.69999999999999</v>
      </c>
      <c r="I63" s="19">
        <v>6.7</v>
      </c>
      <c r="J63" s="19">
        <v>0.6</v>
      </c>
      <c r="K63" s="19">
        <v>11</v>
      </c>
      <c r="L63" s="19">
        <v>0</v>
      </c>
      <c r="M63" s="19">
        <v>8.3</v>
      </c>
      <c r="N63" s="27">
        <f aca="true" t="shared" si="2" ref="N63:N69">SUM(B63:M63)</f>
        <v>1405</v>
      </c>
      <c r="O63" s="29">
        <v>139</v>
      </c>
      <c r="Q63" s="39">
        <f t="shared" si="1"/>
        <v>1179.6462575452715</v>
      </c>
      <c r="T63" s="39"/>
    </row>
    <row r="64" spans="1:20" s="2" customFormat="1" ht="15.75" customHeight="1">
      <c r="A64" s="16">
        <v>2555</v>
      </c>
      <c r="B64" s="19">
        <v>75.9</v>
      </c>
      <c r="C64" s="19">
        <v>216.4</v>
      </c>
      <c r="D64" s="19">
        <v>55.9</v>
      </c>
      <c r="E64" s="19">
        <v>106</v>
      </c>
      <c r="F64" s="19">
        <v>185.4</v>
      </c>
      <c r="G64" s="19">
        <v>179.6</v>
      </c>
      <c r="H64" s="19">
        <v>80.1</v>
      </c>
      <c r="I64" s="19">
        <v>38.8</v>
      </c>
      <c r="J64" s="19">
        <v>1</v>
      </c>
      <c r="K64" s="19">
        <v>25</v>
      </c>
      <c r="L64" s="19">
        <v>31.6</v>
      </c>
      <c r="M64" s="19">
        <v>17.1</v>
      </c>
      <c r="N64" s="27">
        <f t="shared" si="2"/>
        <v>1012.8000000000001</v>
      </c>
      <c r="O64" s="29">
        <v>124</v>
      </c>
      <c r="Q64" s="39">
        <f t="shared" si="1"/>
        <v>1179.6462575452715</v>
      </c>
      <c r="T64" s="39"/>
    </row>
    <row r="65" spans="1:20" s="2" customFormat="1" ht="15.75" customHeight="1">
      <c r="A65" s="16">
        <v>2556</v>
      </c>
      <c r="B65" s="19">
        <v>1.2</v>
      </c>
      <c r="C65" s="19">
        <v>89.9</v>
      </c>
      <c r="D65" s="19">
        <v>39.7</v>
      </c>
      <c r="E65" s="19">
        <v>272.9</v>
      </c>
      <c r="F65" s="19">
        <v>299.4</v>
      </c>
      <c r="G65" s="19">
        <v>275.6</v>
      </c>
      <c r="H65" s="19">
        <v>123.4</v>
      </c>
      <c r="I65" s="19">
        <v>85.4</v>
      </c>
      <c r="J65" s="19">
        <v>26.8</v>
      </c>
      <c r="K65" s="19">
        <v>0</v>
      </c>
      <c r="L65" s="19">
        <v>0</v>
      </c>
      <c r="M65" s="19">
        <v>5.9</v>
      </c>
      <c r="N65" s="27">
        <f t="shared" si="2"/>
        <v>1220.2</v>
      </c>
      <c r="O65" s="29">
        <v>119</v>
      </c>
      <c r="Q65" s="39">
        <f t="shared" si="1"/>
        <v>1179.6462575452715</v>
      </c>
      <c r="T65" s="39"/>
    </row>
    <row r="66" spans="1:20" s="2" customFormat="1" ht="15.75" customHeight="1">
      <c r="A66" s="16">
        <v>2557</v>
      </c>
      <c r="B66" s="19">
        <v>34.9</v>
      </c>
      <c r="C66" s="19">
        <v>236.1</v>
      </c>
      <c r="D66" s="19">
        <v>58.2</v>
      </c>
      <c r="E66" s="19">
        <v>182.1</v>
      </c>
      <c r="F66" s="19">
        <v>231.2</v>
      </c>
      <c r="G66" s="19">
        <v>177.5</v>
      </c>
      <c r="H66" s="19">
        <v>129.3</v>
      </c>
      <c r="I66" s="19">
        <v>16</v>
      </c>
      <c r="J66" s="19">
        <v>0</v>
      </c>
      <c r="K66" s="19">
        <v>78.9</v>
      </c>
      <c r="L66" s="19">
        <v>0</v>
      </c>
      <c r="M66" s="19">
        <v>27.5</v>
      </c>
      <c r="N66" s="27">
        <f t="shared" si="2"/>
        <v>1171.7</v>
      </c>
      <c r="O66" s="29">
        <v>116</v>
      </c>
      <c r="Q66" s="39">
        <f t="shared" si="1"/>
        <v>1179.6462575452715</v>
      </c>
      <c r="T66" s="39"/>
    </row>
    <row r="67" spans="1:20" s="2" customFormat="1" ht="15.75" customHeight="1">
      <c r="A67" s="16">
        <v>2558</v>
      </c>
      <c r="B67" s="19">
        <v>53.8</v>
      </c>
      <c r="C67" s="19">
        <v>76.5</v>
      </c>
      <c r="D67" s="19">
        <v>15.2</v>
      </c>
      <c r="E67" s="19">
        <v>120.2</v>
      </c>
      <c r="F67" s="19">
        <v>151</v>
      </c>
      <c r="G67" s="19">
        <v>139.4</v>
      </c>
      <c r="H67" s="19">
        <v>93.2</v>
      </c>
      <c r="I67" s="19">
        <v>79.2</v>
      </c>
      <c r="J67" s="19">
        <v>4.9</v>
      </c>
      <c r="K67" s="19">
        <v>34.2</v>
      </c>
      <c r="L67" s="19">
        <v>45.3</v>
      </c>
      <c r="M67" s="19">
        <v>0</v>
      </c>
      <c r="N67" s="27">
        <f t="shared" si="2"/>
        <v>812.9000000000001</v>
      </c>
      <c r="O67" s="29">
        <f aca="true" t="shared" si="3" ref="O67:O72">N96</f>
        <v>108</v>
      </c>
      <c r="Q67" s="39">
        <f t="shared" si="1"/>
        <v>1179.6462575452715</v>
      </c>
      <c r="T67" s="39"/>
    </row>
    <row r="68" spans="1:20" s="2" customFormat="1" ht="15.75" customHeight="1">
      <c r="A68" s="16">
        <v>2559</v>
      </c>
      <c r="B68" s="19">
        <v>17.7</v>
      </c>
      <c r="C68" s="19">
        <v>85.7</v>
      </c>
      <c r="D68" s="19">
        <v>236.1</v>
      </c>
      <c r="E68" s="19">
        <v>162.1</v>
      </c>
      <c r="F68" s="19">
        <v>132.1</v>
      </c>
      <c r="G68" s="19">
        <v>212.8</v>
      </c>
      <c r="H68" s="19">
        <v>141.7</v>
      </c>
      <c r="I68" s="19">
        <v>105.3</v>
      </c>
      <c r="J68" s="19">
        <v>6</v>
      </c>
      <c r="K68" s="19">
        <v>27.4</v>
      </c>
      <c r="L68" s="19">
        <v>0</v>
      </c>
      <c r="M68" s="19">
        <v>0</v>
      </c>
      <c r="N68" s="27">
        <f t="shared" si="2"/>
        <v>1126.9</v>
      </c>
      <c r="O68" s="29">
        <f t="shared" si="3"/>
        <v>135</v>
      </c>
      <c r="Q68" s="39">
        <f t="shared" si="1"/>
        <v>1179.6462575452715</v>
      </c>
      <c r="T68" s="39"/>
    </row>
    <row r="69" spans="1:20" s="2" customFormat="1" ht="15.75" customHeight="1">
      <c r="A69" s="16">
        <v>2560</v>
      </c>
      <c r="B69" s="19">
        <v>53.1</v>
      </c>
      <c r="C69" s="19">
        <v>411.4</v>
      </c>
      <c r="D69" s="19">
        <v>234.5</v>
      </c>
      <c r="E69" s="19">
        <v>126.8</v>
      </c>
      <c r="F69" s="19">
        <v>210.2</v>
      </c>
      <c r="G69" s="19">
        <v>124.1</v>
      </c>
      <c r="H69" s="19">
        <v>192.8</v>
      </c>
      <c r="I69" s="19">
        <v>18.8</v>
      </c>
      <c r="J69" s="19">
        <v>20.4</v>
      </c>
      <c r="K69" s="19">
        <v>0.3</v>
      </c>
      <c r="L69" s="19">
        <v>0</v>
      </c>
      <c r="M69" s="19">
        <v>10.6</v>
      </c>
      <c r="N69" s="27">
        <f t="shared" si="2"/>
        <v>1402.9999999999998</v>
      </c>
      <c r="O69" s="29">
        <f t="shared" si="3"/>
        <v>135</v>
      </c>
      <c r="Q69" s="39">
        <f t="shared" si="1"/>
        <v>1179.6462575452715</v>
      </c>
      <c r="T69" s="39"/>
    </row>
    <row r="70" spans="1:20" s="2" customFormat="1" ht="15.75" customHeight="1">
      <c r="A70" s="16">
        <v>2561</v>
      </c>
      <c r="B70" s="19">
        <v>36.3</v>
      </c>
      <c r="C70" s="19">
        <v>196.6</v>
      </c>
      <c r="D70" s="19">
        <v>144.8</v>
      </c>
      <c r="E70" s="19">
        <v>159.4</v>
      </c>
      <c r="F70" s="19">
        <v>120.3</v>
      </c>
      <c r="G70" s="19">
        <v>64.1</v>
      </c>
      <c r="H70" s="19">
        <v>214.6</v>
      </c>
      <c r="I70" s="19">
        <v>8.5</v>
      </c>
      <c r="J70" s="19">
        <v>24.7</v>
      </c>
      <c r="K70" s="19">
        <v>38.8</v>
      </c>
      <c r="L70" s="19">
        <v>0</v>
      </c>
      <c r="M70" s="19">
        <v>0</v>
      </c>
      <c r="N70" s="27">
        <f aca="true" t="shared" si="4" ref="N70:N75">SUM(B70:M70)</f>
        <v>1008.1</v>
      </c>
      <c r="O70" s="29">
        <f t="shared" si="3"/>
        <v>123</v>
      </c>
      <c r="Q70" s="39">
        <f t="shared" si="1"/>
        <v>1179.6462575452715</v>
      </c>
      <c r="T70" s="39"/>
    </row>
    <row r="71" spans="1:20" s="2" customFormat="1" ht="15.75" customHeight="1">
      <c r="A71" s="75">
        <v>2562</v>
      </c>
      <c r="B71" s="76">
        <v>22.3</v>
      </c>
      <c r="C71" s="76">
        <v>77.3</v>
      </c>
      <c r="D71" s="76">
        <v>43.4</v>
      </c>
      <c r="E71" s="76">
        <v>97.2</v>
      </c>
      <c r="F71" s="76">
        <v>238.2</v>
      </c>
      <c r="G71" s="76">
        <v>214.6</v>
      </c>
      <c r="H71" s="76">
        <v>175.5</v>
      </c>
      <c r="I71" s="76">
        <v>56</v>
      </c>
      <c r="J71" s="76">
        <v>9.1</v>
      </c>
      <c r="K71" s="76">
        <v>0</v>
      </c>
      <c r="L71" s="76">
        <v>0</v>
      </c>
      <c r="M71" s="76">
        <v>5.1</v>
      </c>
      <c r="N71" s="77">
        <f t="shared" si="4"/>
        <v>938.7</v>
      </c>
      <c r="O71" s="78">
        <f t="shared" si="3"/>
        <v>110</v>
      </c>
      <c r="Q71" s="39">
        <f t="shared" si="1"/>
        <v>1179.6462575452715</v>
      </c>
      <c r="T71" s="39"/>
    </row>
    <row r="72" spans="1:20" s="2" customFormat="1" ht="15.75" customHeight="1">
      <c r="A72" s="16">
        <v>2563</v>
      </c>
      <c r="B72" s="19">
        <v>64.2</v>
      </c>
      <c r="C72" s="19">
        <v>41.4</v>
      </c>
      <c r="D72" s="19">
        <v>98.9</v>
      </c>
      <c r="E72" s="19">
        <v>137.8</v>
      </c>
      <c r="F72" s="19">
        <v>389</v>
      </c>
      <c r="G72" s="19">
        <v>251.5</v>
      </c>
      <c r="H72" s="19">
        <v>95.1</v>
      </c>
      <c r="I72" s="19">
        <v>2.1</v>
      </c>
      <c r="J72" s="19">
        <v>0</v>
      </c>
      <c r="K72" s="19">
        <v>24.4</v>
      </c>
      <c r="L72" s="19">
        <v>3.3</v>
      </c>
      <c r="M72" s="19">
        <v>9.4</v>
      </c>
      <c r="N72" s="27">
        <f t="shared" si="4"/>
        <v>1117.1</v>
      </c>
      <c r="O72" s="29">
        <f t="shared" si="3"/>
        <v>110</v>
      </c>
      <c r="Q72" s="39">
        <f t="shared" si="1"/>
        <v>1179.6462575452715</v>
      </c>
      <c r="T72" s="39"/>
    </row>
    <row r="73" spans="1:20" s="2" customFormat="1" ht="15.75" customHeight="1">
      <c r="A73" s="16">
        <v>2564</v>
      </c>
      <c r="B73" s="19">
        <v>142.8</v>
      </c>
      <c r="C73" s="19">
        <v>102.30000000000001</v>
      </c>
      <c r="D73" s="19">
        <v>131.39999999999998</v>
      </c>
      <c r="E73" s="19">
        <v>134.9</v>
      </c>
      <c r="F73" s="19">
        <v>108</v>
      </c>
      <c r="G73" s="19">
        <v>239.79999999999998</v>
      </c>
      <c r="H73" s="19">
        <v>165</v>
      </c>
      <c r="I73" s="19">
        <v>36.3</v>
      </c>
      <c r="J73" s="19">
        <v>0</v>
      </c>
      <c r="K73" s="19">
        <v>26.7</v>
      </c>
      <c r="L73" s="19">
        <v>34.9</v>
      </c>
      <c r="M73" s="19">
        <v>42.7</v>
      </c>
      <c r="N73" s="27">
        <f t="shared" si="4"/>
        <v>1164.8</v>
      </c>
      <c r="O73" s="29">
        <f>N102</f>
        <v>138</v>
      </c>
      <c r="Q73" s="39">
        <f t="shared" si="1"/>
        <v>1179.6462575452715</v>
      </c>
      <c r="T73" s="39"/>
    </row>
    <row r="74" spans="1:20" s="2" customFormat="1" ht="15.75" customHeight="1">
      <c r="A74" s="16">
        <v>2565</v>
      </c>
      <c r="B74" s="19">
        <v>200.70000000000002</v>
      </c>
      <c r="C74" s="19">
        <v>365.9</v>
      </c>
      <c r="D74" s="19">
        <v>81.2</v>
      </c>
      <c r="E74" s="19">
        <v>170.60000000000002</v>
      </c>
      <c r="F74" s="19">
        <v>262.09999999999997</v>
      </c>
      <c r="G74" s="19">
        <v>427.70000000000005</v>
      </c>
      <c r="H74" s="19">
        <v>147</v>
      </c>
      <c r="I74" s="19">
        <v>15.900000000000002</v>
      </c>
      <c r="J74" s="19">
        <v>69.10000000000001</v>
      </c>
      <c r="K74" s="19">
        <v>27.4</v>
      </c>
      <c r="L74" s="19">
        <v>3.9999999999999996</v>
      </c>
      <c r="M74" s="19">
        <v>32.50000000000001</v>
      </c>
      <c r="N74" s="27">
        <f t="shared" si="4"/>
        <v>1804.1000000000001</v>
      </c>
      <c r="O74" s="29">
        <f>N103</f>
        <v>132</v>
      </c>
      <c r="Q74" s="39">
        <f t="shared" si="1"/>
        <v>1179.6462575452715</v>
      </c>
      <c r="T74" s="39"/>
    </row>
    <row r="75" spans="1:20" s="2" customFormat="1" ht="15.75" customHeight="1">
      <c r="A75" s="69">
        <v>2566</v>
      </c>
      <c r="B75" s="42">
        <v>1.5</v>
      </c>
      <c r="C75" s="42">
        <v>116.5</v>
      </c>
      <c r="D75" s="42">
        <v>76.7</v>
      </c>
      <c r="E75" s="42">
        <v>153.20000000000002</v>
      </c>
      <c r="F75" s="42">
        <v>102.9</v>
      </c>
      <c r="G75" s="42">
        <v>387.6</v>
      </c>
      <c r="H75" s="42">
        <v>226.79999999999998</v>
      </c>
      <c r="I75" s="42">
        <v>1</v>
      </c>
      <c r="J75" s="42">
        <v>2.6</v>
      </c>
      <c r="K75" s="42">
        <v>4.4</v>
      </c>
      <c r="L75" s="42">
        <v>0</v>
      </c>
      <c r="M75" s="42">
        <v>13.2</v>
      </c>
      <c r="N75" s="43">
        <f t="shared" si="4"/>
        <v>1086.4</v>
      </c>
      <c r="O75" s="44">
        <f>N104</f>
        <v>99</v>
      </c>
      <c r="Q75" s="39">
        <f>$N$79</f>
        <v>1179.6462575452715</v>
      </c>
      <c r="T75" s="39"/>
    </row>
    <row r="76" spans="1:20" s="2" customFormat="1" ht="15.75" customHeight="1">
      <c r="A76" s="6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44"/>
      <c r="Q76" s="39"/>
      <c r="T76" s="39"/>
    </row>
    <row r="77" spans="1:20" s="2" customFormat="1" ht="15.75" customHeight="1">
      <c r="A77" s="6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  <c r="O77" s="44"/>
      <c r="Q77" s="39"/>
      <c r="T77" s="39"/>
    </row>
    <row r="78" spans="1:15" s="2" customFormat="1" ht="15.75" customHeight="1">
      <c r="A78" s="21" t="s">
        <v>17</v>
      </c>
      <c r="B78" s="24">
        <f>MAX(B4:B75)</f>
        <v>213.8</v>
      </c>
      <c r="C78" s="24">
        <f aca="true" t="shared" si="5" ref="C78:M78">MAX(C4:C75)</f>
        <v>411.4</v>
      </c>
      <c r="D78" s="24">
        <f t="shared" si="5"/>
        <v>338.1</v>
      </c>
      <c r="E78" s="24">
        <f t="shared" si="5"/>
        <v>445.7</v>
      </c>
      <c r="F78" s="24">
        <f t="shared" si="5"/>
        <v>470.6000000000001</v>
      </c>
      <c r="G78" s="24">
        <f t="shared" si="5"/>
        <v>529.6</v>
      </c>
      <c r="H78" s="24">
        <f t="shared" si="5"/>
        <v>291.2</v>
      </c>
      <c r="I78" s="24">
        <f t="shared" si="5"/>
        <v>332.3</v>
      </c>
      <c r="J78" s="24">
        <f t="shared" si="5"/>
        <v>116.3</v>
      </c>
      <c r="K78" s="24">
        <f t="shared" si="5"/>
        <v>78.9</v>
      </c>
      <c r="L78" s="24">
        <f t="shared" si="5"/>
        <v>74.2</v>
      </c>
      <c r="M78" s="24">
        <f t="shared" si="5"/>
        <v>181.9</v>
      </c>
      <c r="N78" s="24">
        <f>MAX(N4:N75)</f>
        <v>1804.1000000000001</v>
      </c>
      <c r="O78" s="24">
        <f>MAX(O4:O75)</f>
        <v>141</v>
      </c>
    </row>
    <row r="79" spans="1:15" s="2" customFormat="1" ht="15.75" customHeight="1">
      <c r="A79" s="22" t="s">
        <v>18</v>
      </c>
      <c r="B79" s="25">
        <f>AVERAGE(B4:B75)</f>
        <v>55.98714285714286</v>
      </c>
      <c r="C79" s="25">
        <f aca="true" t="shared" si="6" ref="C79:M79">AVERAGE(C4:C75)</f>
        <v>162.46478873239437</v>
      </c>
      <c r="D79" s="25">
        <f t="shared" si="6"/>
        <v>127.12957746478871</v>
      </c>
      <c r="E79" s="25">
        <f t="shared" si="6"/>
        <v>156.4714285714286</v>
      </c>
      <c r="F79" s="25">
        <f t="shared" si="6"/>
        <v>229.12000000000003</v>
      </c>
      <c r="G79" s="25">
        <f t="shared" si="6"/>
        <v>228.70571428571432</v>
      </c>
      <c r="H79" s="25">
        <f t="shared" si="6"/>
        <v>126.22999999999998</v>
      </c>
      <c r="I79" s="25">
        <f t="shared" si="6"/>
        <v>43.26428571428573</v>
      </c>
      <c r="J79" s="25">
        <f t="shared" si="6"/>
        <v>16.331428571428564</v>
      </c>
      <c r="K79" s="25">
        <f t="shared" si="6"/>
        <v>10.07</v>
      </c>
      <c r="L79" s="25">
        <f t="shared" si="6"/>
        <v>7.104285714285715</v>
      </c>
      <c r="M79" s="25">
        <f t="shared" si="6"/>
        <v>16.767605633802816</v>
      </c>
      <c r="N79" s="25">
        <f>SUM(B79:M79)</f>
        <v>1179.6462575452715</v>
      </c>
      <c r="O79" s="25">
        <f>AVERAGE(O4:O75)</f>
        <v>117.1</v>
      </c>
    </row>
    <row r="80" spans="1:15" s="2" customFormat="1" ht="15.75" customHeight="1">
      <c r="A80" s="23" t="s">
        <v>19</v>
      </c>
      <c r="B80" s="26">
        <f>MIN(B4:B75)</f>
        <v>0.5</v>
      </c>
      <c r="C80" s="26">
        <f aca="true" t="shared" si="7" ref="C80:M80">MIN(C4:C75)</f>
        <v>8.6</v>
      </c>
      <c r="D80" s="26">
        <f t="shared" si="7"/>
        <v>15.2</v>
      </c>
      <c r="E80" s="26">
        <f t="shared" si="7"/>
        <v>51.5</v>
      </c>
      <c r="F80" s="26">
        <f t="shared" si="7"/>
        <v>66.7</v>
      </c>
      <c r="G80" s="26">
        <f t="shared" si="7"/>
        <v>64.1</v>
      </c>
      <c r="H80" s="26">
        <f t="shared" si="7"/>
        <v>12.8</v>
      </c>
      <c r="I80" s="26">
        <f t="shared" si="7"/>
        <v>0</v>
      </c>
      <c r="J80" s="26">
        <f t="shared" si="7"/>
        <v>0</v>
      </c>
      <c r="K80" s="26">
        <f t="shared" si="7"/>
        <v>0</v>
      </c>
      <c r="L80" s="26">
        <f t="shared" si="7"/>
        <v>0</v>
      </c>
      <c r="M80" s="26">
        <f t="shared" si="7"/>
        <v>0</v>
      </c>
      <c r="N80" s="26">
        <f>MIN(N4:N75)</f>
        <v>777.6000000000001</v>
      </c>
      <c r="O80" s="26">
        <f>MIN(O4:O75)</f>
        <v>89</v>
      </c>
    </row>
    <row r="81" spans="1:15" s="2" customFormat="1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1:15" s="2" customFormat="1" ht="23.25" customHeight="1">
      <c r="A82" s="70"/>
      <c r="B82" s="71"/>
      <c r="C82" s="72"/>
      <c r="D82" s="71"/>
      <c r="E82" s="71"/>
      <c r="F82" s="71"/>
      <c r="G82" s="9"/>
      <c r="H82" s="9"/>
      <c r="I82" s="9"/>
      <c r="J82" s="9"/>
      <c r="K82" s="9"/>
      <c r="L82" s="9"/>
      <c r="M82" s="9"/>
      <c r="N82" s="10"/>
      <c r="O82" s="8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7" ht="17.25" customHeight="1">
      <c r="A84" s="4" t="s">
        <v>1</v>
      </c>
      <c r="E84" s="89"/>
      <c r="F84" s="89"/>
      <c r="G84" s="89"/>
    </row>
    <row r="85" ht="17.25" customHeight="1"/>
    <row r="86" ht="17.25" customHeight="1"/>
    <row r="87" ht="17.25" customHeight="1"/>
    <row r="88" ht="17.25" customHeight="1"/>
    <row r="89" spans="5:10" ht="21" customHeight="1">
      <c r="E89" s="84" t="s">
        <v>21</v>
      </c>
      <c r="F89" s="84"/>
      <c r="G89" s="84"/>
      <c r="H89" s="84"/>
      <c r="I89" s="84"/>
      <c r="J89" s="84"/>
    </row>
    <row r="90" spans="1:14" ht="21" customHeight="1">
      <c r="A90" s="48" t="s">
        <v>20</v>
      </c>
      <c r="B90" s="49" t="s">
        <v>3</v>
      </c>
      <c r="C90" s="49" t="s">
        <v>4</v>
      </c>
      <c r="D90" s="49" t="s">
        <v>5</v>
      </c>
      <c r="E90" s="49" t="s">
        <v>6</v>
      </c>
      <c r="F90" s="49" t="s">
        <v>7</v>
      </c>
      <c r="G90" s="49" t="s">
        <v>8</v>
      </c>
      <c r="H90" s="49" t="s">
        <v>9</v>
      </c>
      <c r="I90" s="49" t="s">
        <v>10</v>
      </c>
      <c r="J90" s="49" t="s">
        <v>11</v>
      </c>
      <c r="K90" s="49" t="s">
        <v>12</v>
      </c>
      <c r="L90" s="49" t="s">
        <v>13</v>
      </c>
      <c r="M90" s="49" t="s">
        <v>14</v>
      </c>
      <c r="N90" s="50" t="s">
        <v>15</v>
      </c>
    </row>
    <row r="91" spans="1:14" ht="17.25" customHeight="1">
      <c r="A91" s="51">
        <v>2553</v>
      </c>
      <c r="B91" s="52">
        <v>5</v>
      </c>
      <c r="C91" s="52">
        <v>13</v>
      </c>
      <c r="D91" s="52">
        <v>16</v>
      </c>
      <c r="E91" s="52">
        <v>15</v>
      </c>
      <c r="F91" s="52">
        <v>27</v>
      </c>
      <c r="G91" s="52">
        <v>15</v>
      </c>
      <c r="H91" s="52">
        <v>13</v>
      </c>
      <c r="I91" s="52">
        <v>0</v>
      </c>
      <c r="J91" s="52">
        <v>3</v>
      </c>
      <c r="K91" s="52">
        <v>2</v>
      </c>
      <c r="L91" s="52">
        <v>0</v>
      </c>
      <c r="M91" s="52">
        <v>10</v>
      </c>
      <c r="N91" s="53">
        <f aca="true" t="shared" si="8" ref="N91:N96">SUM(B91:M91)</f>
        <v>119</v>
      </c>
    </row>
    <row r="92" spans="1:14" ht="17.25" customHeight="1">
      <c r="A92" s="51">
        <v>2554</v>
      </c>
      <c r="B92" s="52">
        <v>15</v>
      </c>
      <c r="C92" s="52">
        <v>21</v>
      </c>
      <c r="D92" s="52">
        <v>18</v>
      </c>
      <c r="E92" s="52">
        <v>17</v>
      </c>
      <c r="F92" s="52">
        <v>25</v>
      </c>
      <c r="G92" s="52">
        <v>24</v>
      </c>
      <c r="H92" s="52">
        <v>10</v>
      </c>
      <c r="I92" s="52">
        <v>2</v>
      </c>
      <c r="J92" s="52">
        <v>1</v>
      </c>
      <c r="K92" s="52">
        <v>3</v>
      </c>
      <c r="L92" s="52">
        <v>0</v>
      </c>
      <c r="M92" s="52">
        <v>3</v>
      </c>
      <c r="N92" s="53">
        <f t="shared" si="8"/>
        <v>139</v>
      </c>
    </row>
    <row r="93" spans="1:14" ht="17.25" customHeight="1">
      <c r="A93" s="51">
        <v>2555</v>
      </c>
      <c r="B93" s="52">
        <v>8</v>
      </c>
      <c r="C93" s="52">
        <v>20</v>
      </c>
      <c r="D93" s="52">
        <v>12</v>
      </c>
      <c r="E93" s="52">
        <v>19</v>
      </c>
      <c r="F93" s="52">
        <v>20</v>
      </c>
      <c r="G93" s="52">
        <v>17</v>
      </c>
      <c r="H93" s="52">
        <v>8</v>
      </c>
      <c r="I93" s="52">
        <v>7</v>
      </c>
      <c r="J93" s="52">
        <v>2</v>
      </c>
      <c r="K93" s="52">
        <v>2</v>
      </c>
      <c r="L93" s="52">
        <v>5</v>
      </c>
      <c r="M93" s="52">
        <v>4</v>
      </c>
      <c r="N93" s="53">
        <f t="shared" si="8"/>
        <v>124</v>
      </c>
    </row>
    <row r="94" spans="1:14" ht="17.25" customHeight="1">
      <c r="A94" s="51">
        <v>2556</v>
      </c>
      <c r="B94" s="52">
        <v>3</v>
      </c>
      <c r="C94" s="52">
        <v>15</v>
      </c>
      <c r="D94" s="52">
        <v>16</v>
      </c>
      <c r="E94" s="52">
        <v>23</v>
      </c>
      <c r="F94" s="52">
        <v>24</v>
      </c>
      <c r="G94" s="52">
        <v>17</v>
      </c>
      <c r="H94" s="52">
        <v>12</v>
      </c>
      <c r="I94" s="52">
        <v>6</v>
      </c>
      <c r="J94" s="52">
        <v>2</v>
      </c>
      <c r="K94" s="52">
        <v>0</v>
      </c>
      <c r="L94" s="52">
        <v>0</v>
      </c>
      <c r="M94" s="52">
        <v>1</v>
      </c>
      <c r="N94" s="53">
        <f t="shared" si="8"/>
        <v>119</v>
      </c>
    </row>
    <row r="95" spans="1:14" ht="17.25" customHeight="1">
      <c r="A95" s="51">
        <v>2557</v>
      </c>
      <c r="B95" s="52">
        <v>6</v>
      </c>
      <c r="C95" s="52">
        <v>16</v>
      </c>
      <c r="D95" s="52">
        <v>21</v>
      </c>
      <c r="E95" s="52">
        <v>16</v>
      </c>
      <c r="F95" s="52">
        <v>21</v>
      </c>
      <c r="G95" s="52">
        <v>18</v>
      </c>
      <c r="H95" s="52">
        <v>8</v>
      </c>
      <c r="I95" s="52">
        <v>4</v>
      </c>
      <c r="J95" s="52">
        <v>0</v>
      </c>
      <c r="K95" s="52">
        <v>2</v>
      </c>
      <c r="L95" s="52">
        <v>0</v>
      </c>
      <c r="M95" s="52">
        <v>4</v>
      </c>
      <c r="N95" s="53">
        <f t="shared" si="8"/>
        <v>116</v>
      </c>
    </row>
    <row r="96" spans="1:14" ht="17.25" customHeight="1">
      <c r="A96" s="51">
        <v>2558</v>
      </c>
      <c r="B96" s="52">
        <v>8</v>
      </c>
      <c r="C96" s="52">
        <v>9</v>
      </c>
      <c r="D96" s="52">
        <v>11</v>
      </c>
      <c r="E96" s="52">
        <v>20</v>
      </c>
      <c r="F96" s="52">
        <v>20</v>
      </c>
      <c r="G96" s="52">
        <v>17</v>
      </c>
      <c r="H96" s="52">
        <v>8</v>
      </c>
      <c r="I96" s="52">
        <v>7</v>
      </c>
      <c r="J96" s="52">
        <v>3</v>
      </c>
      <c r="K96" s="52">
        <v>3</v>
      </c>
      <c r="L96" s="52">
        <v>2</v>
      </c>
      <c r="M96" s="52">
        <v>0</v>
      </c>
      <c r="N96" s="53">
        <f t="shared" si="8"/>
        <v>108</v>
      </c>
    </row>
    <row r="97" spans="1:14" ht="17.25" customHeight="1">
      <c r="A97" s="51">
        <v>2559</v>
      </c>
      <c r="B97" s="52">
        <v>3</v>
      </c>
      <c r="C97" s="52">
        <v>11</v>
      </c>
      <c r="D97" s="52">
        <v>21</v>
      </c>
      <c r="E97" s="52">
        <v>22</v>
      </c>
      <c r="F97" s="52">
        <v>22</v>
      </c>
      <c r="G97" s="52">
        <v>23</v>
      </c>
      <c r="H97" s="52">
        <v>17</v>
      </c>
      <c r="I97" s="52">
        <v>7</v>
      </c>
      <c r="J97" s="52">
        <v>2</v>
      </c>
      <c r="K97" s="52">
        <v>7</v>
      </c>
      <c r="L97" s="52">
        <v>0</v>
      </c>
      <c r="M97" s="52">
        <v>0</v>
      </c>
      <c r="N97" s="53">
        <f aca="true" t="shared" si="9" ref="N97:N102">SUM(B97:M97)</f>
        <v>135</v>
      </c>
    </row>
    <row r="98" spans="1:14" ht="17.25" customHeight="1">
      <c r="A98" s="51">
        <v>2560</v>
      </c>
      <c r="B98" s="52">
        <v>10</v>
      </c>
      <c r="C98" s="52">
        <v>23</v>
      </c>
      <c r="D98" s="52">
        <v>19</v>
      </c>
      <c r="E98" s="52">
        <v>18</v>
      </c>
      <c r="F98" s="52">
        <v>16</v>
      </c>
      <c r="G98" s="52">
        <v>16</v>
      </c>
      <c r="H98" s="52">
        <v>19</v>
      </c>
      <c r="I98" s="52">
        <v>5</v>
      </c>
      <c r="J98" s="52">
        <v>3</v>
      </c>
      <c r="K98" s="52">
        <v>1</v>
      </c>
      <c r="L98" s="52">
        <v>0</v>
      </c>
      <c r="M98" s="52">
        <v>5</v>
      </c>
      <c r="N98" s="53">
        <f t="shared" si="9"/>
        <v>135</v>
      </c>
    </row>
    <row r="99" spans="1:14" ht="17.25" customHeight="1">
      <c r="A99" s="51">
        <v>2561</v>
      </c>
      <c r="B99" s="52">
        <v>13</v>
      </c>
      <c r="C99" s="52">
        <v>16</v>
      </c>
      <c r="D99" s="52">
        <v>18</v>
      </c>
      <c r="E99" s="52">
        <v>24</v>
      </c>
      <c r="F99" s="52">
        <v>17</v>
      </c>
      <c r="G99" s="52">
        <v>11</v>
      </c>
      <c r="H99" s="52">
        <v>11</v>
      </c>
      <c r="I99" s="52">
        <v>3</v>
      </c>
      <c r="J99" s="52">
        <v>8</v>
      </c>
      <c r="K99" s="52">
        <v>2</v>
      </c>
      <c r="L99" s="52">
        <v>0</v>
      </c>
      <c r="M99" s="52">
        <v>0</v>
      </c>
      <c r="N99" s="53">
        <f t="shared" si="9"/>
        <v>123</v>
      </c>
    </row>
    <row r="100" spans="1:14" ht="17.25" customHeight="1">
      <c r="A100" s="73">
        <v>2562</v>
      </c>
      <c r="B100" s="74">
        <v>4</v>
      </c>
      <c r="C100" s="74">
        <v>12</v>
      </c>
      <c r="D100" s="74">
        <v>16</v>
      </c>
      <c r="E100" s="74">
        <v>16</v>
      </c>
      <c r="F100" s="74">
        <v>25</v>
      </c>
      <c r="G100" s="74">
        <v>20</v>
      </c>
      <c r="H100" s="74">
        <v>10</v>
      </c>
      <c r="I100" s="74">
        <v>5</v>
      </c>
      <c r="J100" s="74">
        <v>1</v>
      </c>
      <c r="K100" s="74">
        <v>0</v>
      </c>
      <c r="L100" s="74">
        <v>0</v>
      </c>
      <c r="M100" s="74">
        <v>1</v>
      </c>
      <c r="N100" s="53">
        <f t="shared" si="9"/>
        <v>110</v>
      </c>
    </row>
    <row r="101" spans="1:14" ht="17.25" customHeight="1">
      <c r="A101" s="51">
        <v>2563</v>
      </c>
      <c r="B101" s="52">
        <v>7</v>
      </c>
      <c r="C101" s="52">
        <v>10</v>
      </c>
      <c r="D101" s="52">
        <v>16</v>
      </c>
      <c r="E101" s="52">
        <v>13</v>
      </c>
      <c r="F101" s="52">
        <v>24</v>
      </c>
      <c r="G101" s="52">
        <v>17</v>
      </c>
      <c r="H101" s="52">
        <v>15</v>
      </c>
      <c r="I101" s="52">
        <v>2</v>
      </c>
      <c r="J101" s="52">
        <v>0</v>
      </c>
      <c r="K101" s="52">
        <v>2</v>
      </c>
      <c r="L101" s="52">
        <v>2</v>
      </c>
      <c r="M101" s="52">
        <v>2</v>
      </c>
      <c r="N101" s="53">
        <f t="shared" si="9"/>
        <v>110</v>
      </c>
    </row>
    <row r="102" spans="1:14" ht="17.25" customHeight="1">
      <c r="A102" s="51">
        <v>2564</v>
      </c>
      <c r="B102" s="52">
        <v>15</v>
      </c>
      <c r="C102" s="52">
        <v>9</v>
      </c>
      <c r="D102" s="52">
        <v>17</v>
      </c>
      <c r="E102" s="52">
        <v>21</v>
      </c>
      <c r="F102" s="52">
        <v>21</v>
      </c>
      <c r="G102" s="52">
        <v>20</v>
      </c>
      <c r="H102" s="52">
        <v>15</v>
      </c>
      <c r="I102" s="52">
        <v>3</v>
      </c>
      <c r="J102" s="52">
        <v>0</v>
      </c>
      <c r="K102" s="52">
        <v>6</v>
      </c>
      <c r="L102" s="52">
        <v>6</v>
      </c>
      <c r="M102" s="52">
        <v>5</v>
      </c>
      <c r="N102" s="83">
        <f t="shared" si="9"/>
        <v>138</v>
      </c>
    </row>
    <row r="103" spans="1:14" ht="17.25" customHeight="1">
      <c r="A103" s="54">
        <v>2565</v>
      </c>
      <c r="B103" s="66">
        <v>9</v>
      </c>
      <c r="C103" s="66">
        <v>17</v>
      </c>
      <c r="D103" s="66">
        <v>9</v>
      </c>
      <c r="E103" s="66">
        <v>22</v>
      </c>
      <c r="F103" s="66">
        <v>24</v>
      </c>
      <c r="G103" s="66">
        <v>19</v>
      </c>
      <c r="H103" s="66">
        <v>11</v>
      </c>
      <c r="I103" s="66">
        <v>4</v>
      </c>
      <c r="J103" s="66">
        <v>2</v>
      </c>
      <c r="K103" s="66">
        <v>7</v>
      </c>
      <c r="L103" s="66">
        <v>3</v>
      </c>
      <c r="M103" s="66">
        <v>5</v>
      </c>
      <c r="N103" s="53">
        <f>SUM(B103:M103)</f>
        <v>132</v>
      </c>
    </row>
    <row r="104" spans="1:14" ht="17.25" customHeight="1">
      <c r="A104" s="54">
        <v>2566</v>
      </c>
      <c r="B104" s="66">
        <v>1</v>
      </c>
      <c r="C104" s="66">
        <v>10</v>
      </c>
      <c r="D104" s="66">
        <v>6</v>
      </c>
      <c r="E104" s="66">
        <v>16</v>
      </c>
      <c r="F104" s="66">
        <v>17</v>
      </c>
      <c r="G104" s="66">
        <v>25</v>
      </c>
      <c r="H104" s="66">
        <v>19</v>
      </c>
      <c r="I104" s="66">
        <v>2</v>
      </c>
      <c r="J104" s="66">
        <v>1</v>
      </c>
      <c r="K104" s="66">
        <v>1</v>
      </c>
      <c r="L104" s="66">
        <v>0</v>
      </c>
      <c r="M104" s="66">
        <v>1</v>
      </c>
      <c r="N104" s="53">
        <f>SUM(B104:M104)</f>
        <v>99</v>
      </c>
    </row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6">
    <mergeCell ref="E89:J89"/>
    <mergeCell ref="T3:U3"/>
    <mergeCell ref="A2:O2"/>
    <mergeCell ref="A81:O81"/>
    <mergeCell ref="P3:R3"/>
    <mergeCell ref="E84:G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6"/>
  <sheetViews>
    <sheetView zoomScalePageLayoutView="0" workbookViewId="0" topLeftCell="A73">
      <selection activeCell="B89" sqref="B89:O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26</v>
      </c>
    </row>
    <row r="18" spans="1:18" ht="12" customHeight="1">
      <c r="A18" s="32">
        <v>2495</v>
      </c>
      <c r="B18" s="55" t="s">
        <v>23</v>
      </c>
      <c r="C18" s="55">
        <v>175.9</v>
      </c>
      <c r="D18" s="55">
        <v>200</v>
      </c>
      <c r="E18" s="55">
        <v>107</v>
      </c>
      <c r="F18" s="55">
        <v>229.7</v>
      </c>
      <c r="G18" s="55">
        <v>225.5</v>
      </c>
      <c r="H18" s="55">
        <v>123.4</v>
      </c>
      <c r="I18" s="55">
        <v>39.8</v>
      </c>
      <c r="J18" s="55">
        <v>0</v>
      </c>
      <c r="K18" s="55">
        <v>20</v>
      </c>
      <c r="L18" s="55">
        <v>74.2</v>
      </c>
      <c r="M18" s="55">
        <v>0</v>
      </c>
      <c r="N18" s="55">
        <v>1195.5</v>
      </c>
      <c r="O18" s="32">
        <v>102</v>
      </c>
      <c r="R18" s="38">
        <f>$N$93</f>
        <v>1180.976956521739</v>
      </c>
    </row>
    <row r="19" spans="1:18" ht="12" customHeight="1">
      <c r="A19" s="32">
        <v>2496</v>
      </c>
      <c r="B19" s="55">
        <v>152.1</v>
      </c>
      <c r="C19" s="55">
        <v>156.6</v>
      </c>
      <c r="D19" s="55">
        <v>338.1</v>
      </c>
      <c r="E19" s="55">
        <v>196.4</v>
      </c>
      <c r="F19" s="55">
        <v>181.9</v>
      </c>
      <c r="G19" s="55">
        <v>386.2</v>
      </c>
      <c r="H19" s="55">
        <v>291.2</v>
      </c>
      <c r="I19" s="55">
        <v>77.3</v>
      </c>
      <c r="J19" s="55">
        <v>0.6</v>
      </c>
      <c r="K19" s="55">
        <v>0</v>
      </c>
      <c r="L19" s="55">
        <v>0</v>
      </c>
      <c r="M19" s="55">
        <v>0</v>
      </c>
      <c r="N19" s="55">
        <v>1780.4</v>
      </c>
      <c r="O19" s="32">
        <v>123</v>
      </c>
      <c r="R19" s="38">
        <f aca="true" t="shared" si="0" ref="R19:R88">$N$93</f>
        <v>1180.976956521739</v>
      </c>
    </row>
    <row r="20" spans="1:18" ht="12" customHeight="1">
      <c r="A20" s="32">
        <v>2497</v>
      </c>
      <c r="B20" s="55">
        <v>33.4</v>
      </c>
      <c r="C20" s="55">
        <v>273.8</v>
      </c>
      <c r="D20" s="55">
        <v>32.5</v>
      </c>
      <c r="E20" s="55">
        <v>54</v>
      </c>
      <c r="F20" s="55">
        <v>300.2</v>
      </c>
      <c r="G20" s="55">
        <v>288.4</v>
      </c>
      <c r="H20" s="55">
        <v>153.9</v>
      </c>
      <c r="I20" s="55">
        <v>16.5</v>
      </c>
      <c r="J20" s="55">
        <v>4.9</v>
      </c>
      <c r="K20" s="55">
        <v>0</v>
      </c>
      <c r="L20" s="55">
        <v>8.5</v>
      </c>
      <c r="M20" s="55">
        <v>51.2</v>
      </c>
      <c r="N20" s="55">
        <v>1217.3</v>
      </c>
      <c r="O20" s="32">
        <v>109</v>
      </c>
      <c r="R20" s="38">
        <f t="shared" si="0"/>
        <v>1180.976956521739</v>
      </c>
    </row>
    <row r="21" spans="1:18" ht="12" customHeight="1">
      <c r="A21" s="32">
        <v>2498</v>
      </c>
      <c r="B21" s="55">
        <v>119.2</v>
      </c>
      <c r="C21" s="55">
        <v>139.7</v>
      </c>
      <c r="D21" s="55">
        <v>198.2</v>
      </c>
      <c r="E21" s="55">
        <v>157</v>
      </c>
      <c r="F21" s="55">
        <v>166.6</v>
      </c>
      <c r="G21" s="55">
        <v>223.8</v>
      </c>
      <c r="H21" s="55">
        <v>81.7</v>
      </c>
      <c r="I21" s="55">
        <v>50</v>
      </c>
      <c r="J21" s="55">
        <v>0</v>
      </c>
      <c r="K21" s="55">
        <v>0</v>
      </c>
      <c r="L21" s="55">
        <v>11.6</v>
      </c>
      <c r="M21" s="55">
        <v>0</v>
      </c>
      <c r="N21" s="55">
        <v>1147.8</v>
      </c>
      <c r="O21" s="32">
        <v>126</v>
      </c>
      <c r="R21" s="38">
        <f t="shared" si="0"/>
        <v>1180.976956521739</v>
      </c>
    </row>
    <row r="22" spans="1:18" ht="12" customHeight="1">
      <c r="A22" s="32">
        <v>2499</v>
      </c>
      <c r="B22" s="55">
        <v>39.2</v>
      </c>
      <c r="C22" s="55">
        <v>311.2</v>
      </c>
      <c r="D22" s="55">
        <v>136.3</v>
      </c>
      <c r="E22" s="55">
        <v>223.3</v>
      </c>
      <c r="F22" s="55">
        <v>206</v>
      </c>
      <c r="G22" s="55">
        <v>341</v>
      </c>
      <c r="H22" s="55">
        <v>50</v>
      </c>
      <c r="I22" s="55">
        <v>4.6</v>
      </c>
      <c r="J22" s="55">
        <v>0.5</v>
      </c>
      <c r="K22" s="55">
        <v>0</v>
      </c>
      <c r="L22" s="55">
        <v>0.6</v>
      </c>
      <c r="M22" s="55">
        <v>0</v>
      </c>
      <c r="N22" s="55">
        <v>1312.7</v>
      </c>
      <c r="O22" s="32">
        <v>122</v>
      </c>
      <c r="R22" s="38">
        <f t="shared" si="0"/>
        <v>1180.976956521739</v>
      </c>
    </row>
    <row r="23" spans="1:18" ht="12" customHeight="1">
      <c r="A23" s="32">
        <v>2500</v>
      </c>
      <c r="B23" s="55">
        <v>101.2</v>
      </c>
      <c r="C23" s="55">
        <v>54.9</v>
      </c>
      <c r="D23" s="55">
        <v>204</v>
      </c>
      <c r="E23" s="55">
        <v>157.6</v>
      </c>
      <c r="F23" s="55">
        <v>246.9</v>
      </c>
      <c r="G23" s="55">
        <v>208.7</v>
      </c>
      <c r="H23" s="55">
        <v>85.2</v>
      </c>
      <c r="I23" s="55">
        <v>0</v>
      </c>
      <c r="J23" s="55">
        <v>0.1</v>
      </c>
      <c r="K23" s="55">
        <v>32.3</v>
      </c>
      <c r="L23" s="55">
        <v>0</v>
      </c>
      <c r="M23" s="55">
        <v>32.9</v>
      </c>
      <c r="N23" s="55">
        <v>1123.8</v>
      </c>
      <c r="O23" s="32">
        <v>108</v>
      </c>
      <c r="R23" s="38">
        <f t="shared" si="0"/>
        <v>1180.976956521739</v>
      </c>
    </row>
    <row r="24" spans="1:18" ht="12" customHeight="1">
      <c r="A24" s="32">
        <v>2501</v>
      </c>
      <c r="B24" s="55">
        <v>20.4</v>
      </c>
      <c r="C24" s="55">
        <v>149.5</v>
      </c>
      <c r="D24" s="55">
        <v>144.1</v>
      </c>
      <c r="E24" s="55">
        <v>164.4</v>
      </c>
      <c r="F24" s="55">
        <v>214.7</v>
      </c>
      <c r="G24" s="55">
        <v>211.8</v>
      </c>
      <c r="H24" s="55">
        <v>159.3</v>
      </c>
      <c r="I24" s="55">
        <v>0.5</v>
      </c>
      <c r="J24" s="55">
        <v>0</v>
      </c>
      <c r="K24" s="55">
        <v>15.4</v>
      </c>
      <c r="L24" s="55">
        <v>0</v>
      </c>
      <c r="M24" s="55">
        <v>16.9</v>
      </c>
      <c r="N24" s="55">
        <v>1097</v>
      </c>
      <c r="O24" s="32">
        <v>114</v>
      </c>
      <c r="R24" s="38">
        <f t="shared" si="0"/>
        <v>1180.976956521739</v>
      </c>
    </row>
    <row r="25" spans="1:18" ht="12" customHeight="1">
      <c r="A25" s="32">
        <v>2502</v>
      </c>
      <c r="B25" s="55">
        <v>35.8</v>
      </c>
      <c r="C25" s="55">
        <v>127.1</v>
      </c>
      <c r="D25" s="55">
        <v>94.7</v>
      </c>
      <c r="E25" s="55">
        <v>164.8</v>
      </c>
      <c r="F25" s="55">
        <v>188.7</v>
      </c>
      <c r="G25" s="55">
        <v>290.5</v>
      </c>
      <c r="H25" s="55">
        <v>19.7</v>
      </c>
      <c r="I25" s="55">
        <v>0</v>
      </c>
      <c r="J25" s="55">
        <v>0</v>
      </c>
      <c r="K25" s="55">
        <v>15.4</v>
      </c>
      <c r="L25" s="55">
        <v>0</v>
      </c>
      <c r="M25" s="55">
        <v>7.9</v>
      </c>
      <c r="N25" s="55">
        <v>944.6</v>
      </c>
      <c r="O25" s="32">
        <v>131</v>
      </c>
      <c r="R25" s="38">
        <f t="shared" si="0"/>
        <v>1180.976956521739</v>
      </c>
    </row>
    <row r="26" spans="1:18" ht="12" customHeight="1">
      <c r="A26" s="32">
        <v>2503</v>
      </c>
      <c r="B26" s="55">
        <v>6.1</v>
      </c>
      <c r="C26" s="55">
        <v>256.1</v>
      </c>
      <c r="D26" s="55">
        <v>142.2</v>
      </c>
      <c r="E26" s="55">
        <v>233.9</v>
      </c>
      <c r="F26" s="55">
        <v>219.1</v>
      </c>
      <c r="G26" s="55">
        <v>281.9</v>
      </c>
      <c r="H26" s="55">
        <v>126.3</v>
      </c>
      <c r="I26" s="55">
        <v>25</v>
      </c>
      <c r="J26" s="55">
        <v>84.9</v>
      </c>
      <c r="K26" s="55">
        <v>1.8</v>
      </c>
      <c r="L26" s="55">
        <v>33.3</v>
      </c>
      <c r="M26" s="55">
        <v>22.5</v>
      </c>
      <c r="N26" s="55">
        <v>1433.1</v>
      </c>
      <c r="O26" s="32">
        <v>118</v>
      </c>
      <c r="R26" s="38">
        <f t="shared" si="0"/>
        <v>1180.976956521739</v>
      </c>
    </row>
    <row r="27" spans="1:18" ht="12" customHeight="1">
      <c r="A27" s="32">
        <v>2504</v>
      </c>
      <c r="B27" s="55">
        <v>56</v>
      </c>
      <c r="C27" s="55">
        <v>254</v>
      </c>
      <c r="D27" s="55">
        <v>108.4</v>
      </c>
      <c r="E27" s="55">
        <v>102.8</v>
      </c>
      <c r="F27" s="55">
        <v>286.9</v>
      </c>
      <c r="G27" s="55">
        <v>473.1</v>
      </c>
      <c r="H27" s="55">
        <v>137.9</v>
      </c>
      <c r="I27" s="55">
        <v>15.2</v>
      </c>
      <c r="J27" s="55">
        <v>60.6</v>
      </c>
      <c r="K27" s="55">
        <v>0</v>
      </c>
      <c r="L27" s="55">
        <v>0</v>
      </c>
      <c r="M27" s="55">
        <v>7.5</v>
      </c>
      <c r="N27" s="55">
        <v>1502.4</v>
      </c>
      <c r="O27" s="32">
        <v>130</v>
      </c>
      <c r="R27" s="38">
        <f t="shared" si="0"/>
        <v>1180.976956521739</v>
      </c>
    </row>
    <row r="28" spans="1:18" ht="12" customHeight="1">
      <c r="A28" s="32">
        <v>2505</v>
      </c>
      <c r="B28" s="55">
        <v>28</v>
      </c>
      <c r="C28" s="55">
        <v>8.6</v>
      </c>
      <c r="D28" s="55">
        <v>57.2</v>
      </c>
      <c r="E28" s="55">
        <v>211.9</v>
      </c>
      <c r="F28" s="55">
        <v>136.4</v>
      </c>
      <c r="G28" s="55">
        <v>265</v>
      </c>
      <c r="H28" s="55">
        <v>248.7</v>
      </c>
      <c r="I28" s="55">
        <v>8.9</v>
      </c>
      <c r="J28" s="55">
        <v>0</v>
      </c>
      <c r="K28" s="55">
        <v>0</v>
      </c>
      <c r="L28" s="55">
        <v>1.6</v>
      </c>
      <c r="M28" s="55">
        <v>0</v>
      </c>
      <c r="N28" s="55">
        <v>966.3</v>
      </c>
      <c r="O28" s="32">
        <v>89</v>
      </c>
      <c r="R28" s="38">
        <f t="shared" si="0"/>
        <v>1180.976956521739</v>
      </c>
    </row>
    <row r="29" spans="1:18" ht="12" customHeight="1">
      <c r="A29" s="32">
        <v>2506</v>
      </c>
      <c r="B29" s="55">
        <v>35.6</v>
      </c>
      <c r="C29" s="55">
        <v>17.5</v>
      </c>
      <c r="D29" s="55">
        <v>140.3</v>
      </c>
      <c r="E29" s="55">
        <v>125.8</v>
      </c>
      <c r="F29" s="55">
        <v>280.4</v>
      </c>
      <c r="G29" s="55">
        <v>127</v>
      </c>
      <c r="H29" s="55">
        <v>188.6</v>
      </c>
      <c r="I29" s="55">
        <v>123.2</v>
      </c>
      <c r="J29" s="55">
        <v>1.9</v>
      </c>
      <c r="K29" s="55">
        <v>1.9</v>
      </c>
      <c r="L29" s="55">
        <v>0</v>
      </c>
      <c r="M29" s="55">
        <v>11.9</v>
      </c>
      <c r="N29" s="55">
        <v>1054.1</v>
      </c>
      <c r="O29" s="32">
        <v>120</v>
      </c>
      <c r="R29" s="38">
        <f t="shared" si="0"/>
        <v>1180.976956521739</v>
      </c>
    </row>
    <row r="30" spans="1:18" ht="12" customHeight="1">
      <c r="A30" s="32">
        <v>2507</v>
      </c>
      <c r="B30" s="55">
        <v>62.8</v>
      </c>
      <c r="C30" s="55">
        <v>133.5</v>
      </c>
      <c r="D30" s="55">
        <v>88.7</v>
      </c>
      <c r="E30" s="55">
        <v>225.8</v>
      </c>
      <c r="F30" s="55">
        <v>124.1</v>
      </c>
      <c r="G30" s="55">
        <v>292.2</v>
      </c>
      <c r="H30" s="55">
        <v>134.1</v>
      </c>
      <c r="I30" s="55">
        <v>19.5</v>
      </c>
      <c r="J30" s="55">
        <v>1.5</v>
      </c>
      <c r="K30" s="55">
        <v>0</v>
      </c>
      <c r="L30" s="55">
        <v>0</v>
      </c>
      <c r="M30" s="55">
        <v>0</v>
      </c>
      <c r="N30" s="55">
        <v>1082.2</v>
      </c>
      <c r="O30" s="32">
        <v>118</v>
      </c>
      <c r="R30" s="38">
        <f t="shared" si="0"/>
        <v>1180.976956521739</v>
      </c>
    </row>
    <row r="31" spans="1:18" ht="12" customHeight="1">
      <c r="A31" s="32">
        <v>2508</v>
      </c>
      <c r="B31" s="55">
        <v>20.2</v>
      </c>
      <c r="C31" s="55">
        <v>71.1</v>
      </c>
      <c r="D31" s="55">
        <v>72.9</v>
      </c>
      <c r="E31" s="55">
        <v>68.6</v>
      </c>
      <c r="F31" s="55">
        <v>284.1</v>
      </c>
      <c r="G31" s="55">
        <v>148.3</v>
      </c>
      <c r="H31" s="55">
        <v>195.6</v>
      </c>
      <c r="I31" s="55">
        <v>48.1</v>
      </c>
      <c r="J31" s="55">
        <v>75.8</v>
      </c>
      <c r="K31" s="55">
        <v>3.6</v>
      </c>
      <c r="L31" s="55">
        <v>0.3</v>
      </c>
      <c r="M31" s="55">
        <v>0</v>
      </c>
      <c r="N31" s="55">
        <v>988.6</v>
      </c>
      <c r="O31" s="32">
        <v>108</v>
      </c>
      <c r="R31" s="38">
        <f t="shared" si="0"/>
        <v>1180.976956521739</v>
      </c>
    </row>
    <row r="32" spans="1:18" ht="12" customHeight="1">
      <c r="A32" s="32">
        <v>2509</v>
      </c>
      <c r="B32" s="55">
        <v>7.5</v>
      </c>
      <c r="C32" s="55">
        <v>140.8</v>
      </c>
      <c r="D32" s="55">
        <v>56.4</v>
      </c>
      <c r="E32" s="55">
        <v>202.2</v>
      </c>
      <c r="F32" s="55">
        <v>236.7</v>
      </c>
      <c r="G32" s="55">
        <v>131.4</v>
      </c>
      <c r="H32" s="55">
        <v>77.7</v>
      </c>
      <c r="I32" s="55">
        <v>5.8</v>
      </c>
      <c r="J32" s="55">
        <v>0.5</v>
      </c>
      <c r="K32" s="55">
        <v>6.2</v>
      </c>
      <c r="L32" s="55">
        <v>0</v>
      </c>
      <c r="M32" s="55">
        <v>2.1</v>
      </c>
      <c r="N32" s="55">
        <v>867.3</v>
      </c>
      <c r="O32" s="32">
        <v>114</v>
      </c>
      <c r="R32" s="38">
        <f t="shared" si="0"/>
        <v>1180.976956521739</v>
      </c>
    </row>
    <row r="33" spans="1:18" ht="12" customHeight="1">
      <c r="A33" s="32">
        <v>2510</v>
      </c>
      <c r="B33" s="55">
        <v>32.2</v>
      </c>
      <c r="C33" s="55">
        <v>108.8</v>
      </c>
      <c r="D33" s="55">
        <v>173.6</v>
      </c>
      <c r="E33" s="55">
        <v>200.5</v>
      </c>
      <c r="F33" s="55">
        <v>144.7</v>
      </c>
      <c r="G33" s="55">
        <v>529.6</v>
      </c>
      <c r="H33" s="55">
        <v>54.9</v>
      </c>
      <c r="I33" s="55">
        <v>97.8</v>
      </c>
      <c r="J33" s="55">
        <v>3.7</v>
      </c>
      <c r="K33" s="55">
        <v>3.8</v>
      </c>
      <c r="L33" s="55">
        <v>0</v>
      </c>
      <c r="M33" s="55">
        <v>7.7</v>
      </c>
      <c r="N33" s="55">
        <v>1357.3</v>
      </c>
      <c r="O33" s="32">
        <v>123</v>
      </c>
      <c r="R33" s="38">
        <f t="shared" si="0"/>
        <v>1180.976956521739</v>
      </c>
    </row>
    <row r="34" spans="1:18" ht="12" customHeight="1">
      <c r="A34" s="32">
        <v>2511</v>
      </c>
      <c r="B34" s="55">
        <v>122.4</v>
      </c>
      <c r="C34" s="55">
        <v>123.2</v>
      </c>
      <c r="D34" s="55">
        <v>245.6</v>
      </c>
      <c r="E34" s="55">
        <v>150.8</v>
      </c>
      <c r="F34" s="55">
        <v>301.5</v>
      </c>
      <c r="G34" s="55">
        <v>184.1</v>
      </c>
      <c r="H34" s="55">
        <v>110.4</v>
      </c>
      <c r="I34" s="55">
        <v>9.1</v>
      </c>
      <c r="J34" s="55">
        <v>0</v>
      </c>
      <c r="K34" s="55">
        <v>5.5</v>
      </c>
      <c r="L34" s="55">
        <v>0</v>
      </c>
      <c r="M34" s="55">
        <v>0</v>
      </c>
      <c r="N34" s="55">
        <v>1252.6</v>
      </c>
      <c r="O34" s="32">
        <v>119</v>
      </c>
      <c r="R34" s="38">
        <f t="shared" si="0"/>
        <v>1180.976956521739</v>
      </c>
    </row>
    <row r="35" spans="1:18" ht="12" customHeight="1">
      <c r="A35" s="32">
        <v>2512</v>
      </c>
      <c r="B35" s="55">
        <v>22.4</v>
      </c>
      <c r="C35" s="55">
        <v>228.5</v>
      </c>
      <c r="D35" s="55">
        <v>91.9</v>
      </c>
      <c r="E35" s="55">
        <v>156.6</v>
      </c>
      <c r="F35" s="55">
        <v>340.5</v>
      </c>
      <c r="G35" s="55">
        <v>163.8</v>
      </c>
      <c r="H35" s="55">
        <v>92.3</v>
      </c>
      <c r="I35" s="55">
        <v>18.9</v>
      </c>
      <c r="J35" s="55">
        <v>0</v>
      </c>
      <c r="K35" s="55">
        <v>0.4</v>
      </c>
      <c r="L35" s="55">
        <v>1.8</v>
      </c>
      <c r="M35" s="55">
        <v>91.6</v>
      </c>
      <c r="N35" s="55">
        <v>1208.7</v>
      </c>
      <c r="O35" s="32">
        <v>119</v>
      </c>
      <c r="R35" s="38">
        <f t="shared" si="0"/>
        <v>1180.976956521739</v>
      </c>
    </row>
    <row r="36" spans="1:18" ht="12" customHeight="1">
      <c r="A36" s="32">
        <v>2513</v>
      </c>
      <c r="B36" s="55">
        <v>69.9</v>
      </c>
      <c r="C36" s="55">
        <v>352</v>
      </c>
      <c r="D36" s="55">
        <v>244.9</v>
      </c>
      <c r="E36" s="55">
        <v>179.4</v>
      </c>
      <c r="F36" s="55">
        <v>348.7</v>
      </c>
      <c r="G36" s="55">
        <v>194.7</v>
      </c>
      <c r="H36" s="55">
        <v>37.8</v>
      </c>
      <c r="I36" s="55">
        <v>7.1</v>
      </c>
      <c r="J36" s="55">
        <v>35.1</v>
      </c>
      <c r="K36" s="55">
        <v>0</v>
      </c>
      <c r="L36" s="55">
        <v>0</v>
      </c>
      <c r="M36" s="55">
        <v>17.2</v>
      </c>
      <c r="N36" s="55">
        <v>1486.8</v>
      </c>
      <c r="O36" s="32">
        <v>132</v>
      </c>
      <c r="R36" s="38">
        <f t="shared" si="0"/>
        <v>1180.976956521739</v>
      </c>
    </row>
    <row r="37" spans="1:18" ht="12" customHeight="1">
      <c r="A37" s="32">
        <v>2514</v>
      </c>
      <c r="B37" s="55">
        <v>33.1</v>
      </c>
      <c r="C37" s="55">
        <v>245</v>
      </c>
      <c r="D37" s="55">
        <v>173</v>
      </c>
      <c r="E37" s="55">
        <v>299.6</v>
      </c>
      <c r="F37" s="55">
        <v>324.8</v>
      </c>
      <c r="G37" s="55">
        <v>194.8</v>
      </c>
      <c r="H37" s="55">
        <v>130.4</v>
      </c>
      <c r="I37" s="55">
        <v>24.1</v>
      </c>
      <c r="J37" s="55">
        <v>11</v>
      </c>
      <c r="K37" s="55">
        <v>0</v>
      </c>
      <c r="L37" s="55">
        <v>6.3</v>
      </c>
      <c r="M37" s="55">
        <v>5.2</v>
      </c>
      <c r="N37" s="55">
        <v>1447.3</v>
      </c>
      <c r="O37" s="32">
        <v>125</v>
      </c>
      <c r="R37" s="38">
        <f t="shared" si="0"/>
        <v>1180.976956521739</v>
      </c>
    </row>
    <row r="38" spans="1:18" ht="12" customHeight="1">
      <c r="A38" s="32">
        <v>2515</v>
      </c>
      <c r="B38" s="55">
        <v>156.1</v>
      </c>
      <c r="C38" s="55">
        <v>65</v>
      </c>
      <c r="D38" s="55">
        <v>91.2</v>
      </c>
      <c r="E38" s="55">
        <v>70</v>
      </c>
      <c r="F38" s="55">
        <v>264.3</v>
      </c>
      <c r="G38" s="55">
        <v>193.2</v>
      </c>
      <c r="H38" s="55">
        <v>46.4</v>
      </c>
      <c r="I38" s="55">
        <v>164.7</v>
      </c>
      <c r="J38" s="55">
        <v>17.4</v>
      </c>
      <c r="K38" s="55">
        <v>0</v>
      </c>
      <c r="L38" s="55">
        <v>0</v>
      </c>
      <c r="M38" s="55">
        <v>86.5</v>
      </c>
      <c r="N38" s="55">
        <v>1154.8</v>
      </c>
      <c r="O38" s="32">
        <v>113</v>
      </c>
      <c r="R38" s="38">
        <f t="shared" si="0"/>
        <v>1180.976956521739</v>
      </c>
    </row>
    <row r="39" spans="1:18" ht="12" customHeight="1">
      <c r="A39" s="32">
        <v>2516</v>
      </c>
      <c r="B39" s="55">
        <v>4.4</v>
      </c>
      <c r="C39" s="55">
        <v>163</v>
      </c>
      <c r="D39" s="55">
        <v>128.7</v>
      </c>
      <c r="E39" s="55">
        <v>233.5</v>
      </c>
      <c r="F39" s="55">
        <v>330.1</v>
      </c>
      <c r="G39" s="55">
        <v>295.4</v>
      </c>
      <c r="H39" s="55">
        <v>30.2</v>
      </c>
      <c r="I39" s="55">
        <v>25</v>
      </c>
      <c r="J39" s="55">
        <v>0</v>
      </c>
      <c r="K39" s="55">
        <v>0</v>
      </c>
      <c r="L39" s="55">
        <v>0</v>
      </c>
      <c r="M39" s="55">
        <v>11.2</v>
      </c>
      <c r="N39" s="55">
        <v>1221.5</v>
      </c>
      <c r="O39" s="32">
        <v>131</v>
      </c>
      <c r="R39" s="38">
        <f t="shared" si="0"/>
        <v>1180.976956521739</v>
      </c>
    </row>
    <row r="40" spans="1:18" ht="12" customHeight="1">
      <c r="A40" s="32">
        <v>2517</v>
      </c>
      <c r="B40" s="55">
        <v>51.6</v>
      </c>
      <c r="C40" s="55">
        <v>88.4</v>
      </c>
      <c r="D40" s="55">
        <v>106.6</v>
      </c>
      <c r="E40" s="55">
        <v>159.9</v>
      </c>
      <c r="F40" s="55">
        <v>203.2</v>
      </c>
      <c r="G40" s="55">
        <v>278.6</v>
      </c>
      <c r="H40" s="55">
        <v>171.3</v>
      </c>
      <c r="I40" s="55">
        <v>90.8</v>
      </c>
      <c r="J40" s="55">
        <v>5</v>
      </c>
      <c r="K40" s="55">
        <v>74.9</v>
      </c>
      <c r="L40" s="55">
        <v>4.5</v>
      </c>
      <c r="M40" s="55">
        <v>3.5</v>
      </c>
      <c r="N40" s="55">
        <v>1238.3</v>
      </c>
      <c r="O40" s="32">
        <v>116</v>
      </c>
      <c r="R40" s="38">
        <f t="shared" si="0"/>
        <v>1180.976956521739</v>
      </c>
    </row>
    <row r="41" spans="1:18" ht="12" customHeight="1">
      <c r="A41" s="32">
        <v>2518</v>
      </c>
      <c r="B41" s="55">
        <v>7.8</v>
      </c>
      <c r="C41" s="55">
        <v>171.6</v>
      </c>
      <c r="D41" s="55">
        <v>185.8</v>
      </c>
      <c r="E41" s="55">
        <v>190.9</v>
      </c>
      <c r="F41" s="55">
        <v>378.4</v>
      </c>
      <c r="G41" s="55">
        <v>243.2</v>
      </c>
      <c r="H41" s="55">
        <v>168.9</v>
      </c>
      <c r="I41" s="55">
        <v>77.7</v>
      </c>
      <c r="J41" s="55">
        <v>53.2</v>
      </c>
      <c r="K41" s="55">
        <v>0</v>
      </c>
      <c r="L41" s="55">
        <v>5.4</v>
      </c>
      <c r="M41" s="55">
        <v>6.5</v>
      </c>
      <c r="N41" s="55">
        <v>1489.4</v>
      </c>
      <c r="O41" s="32">
        <v>125</v>
      </c>
      <c r="R41" s="38">
        <f t="shared" si="0"/>
        <v>1180.976956521739</v>
      </c>
    </row>
    <row r="42" spans="1:18" ht="12" customHeight="1">
      <c r="A42" s="32">
        <v>2519</v>
      </c>
      <c r="B42" s="55">
        <v>20.8</v>
      </c>
      <c r="C42" s="55">
        <v>173.7</v>
      </c>
      <c r="D42" s="55">
        <v>88.9</v>
      </c>
      <c r="E42" s="55">
        <v>97.3</v>
      </c>
      <c r="F42" s="55">
        <v>209.7</v>
      </c>
      <c r="G42" s="55">
        <v>198.1</v>
      </c>
      <c r="H42" s="55">
        <v>223.8</v>
      </c>
      <c r="I42" s="55">
        <v>3.1</v>
      </c>
      <c r="J42" s="55">
        <v>8.1</v>
      </c>
      <c r="K42" s="55">
        <v>63.2</v>
      </c>
      <c r="L42" s="55">
        <v>2.2</v>
      </c>
      <c r="M42" s="55">
        <v>35</v>
      </c>
      <c r="N42" s="55">
        <v>1123.9</v>
      </c>
      <c r="O42" s="32">
        <v>105</v>
      </c>
      <c r="R42" s="38">
        <f t="shared" si="0"/>
        <v>1180.976956521739</v>
      </c>
    </row>
    <row r="43" spans="1:18" ht="12" customHeight="1">
      <c r="A43" s="32">
        <v>2520</v>
      </c>
      <c r="B43" s="55">
        <v>90.2</v>
      </c>
      <c r="C43" s="55">
        <v>121</v>
      </c>
      <c r="D43" s="55">
        <v>98.3</v>
      </c>
      <c r="E43" s="55">
        <v>120.1</v>
      </c>
      <c r="F43" s="55">
        <v>222.5</v>
      </c>
      <c r="G43" s="55">
        <v>303.6</v>
      </c>
      <c r="H43" s="55">
        <v>164.2</v>
      </c>
      <c r="I43" s="55">
        <v>3</v>
      </c>
      <c r="J43" s="55">
        <v>49.2</v>
      </c>
      <c r="K43" s="55">
        <v>34.6</v>
      </c>
      <c r="L43" s="55">
        <v>16.3</v>
      </c>
      <c r="M43" s="55">
        <v>0</v>
      </c>
      <c r="N43" s="55">
        <v>1223</v>
      </c>
      <c r="O43" s="32">
        <v>121</v>
      </c>
      <c r="R43" s="38">
        <f t="shared" si="0"/>
        <v>1180.976956521739</v>
      </c>
    </row>
    <row r="44" spans="1:18" ht="12" customHeight="1">
      <c r="A44" s="32">
        <v>2521</v>
      </c>
      <c r="B44" s="55">
        <v>13.9</v>
      </c>
      <c r="C44" s="55">
        <v>198.2</v>
      </c>
      <c r="D44" s="55">
        <v>61.9</v>
      </c>
      <c r="E44" s="55">
        <v>445.7</v>
      </c>
      <c r="F44" s="55">
        <v>279.4</v>
      </c>
      <c r="G44" s="55">
        <v>211.5</v>
      </c>
      <c r="H44" s="55">
        <v>70</v>
      </c>
      <c r="I44" s="55">
        <v>2.1</v>
      </c>
      <c r="J44" s="55">
        <v>6.3</v>
      </c>
      <c r="K44" s="55">
        <v>0</v>
      </c>
      <c r="L44" s="55">
        <v>0.7</v>
      </c>
      <c r="M44" s="55">
        <v>1.7</v>
      </c>
      <c r="N44" s="55">
        <v>1291.4</v>
      </c>
      <c r="O44" s="32">
        <v>104</v>
      </c>
      <c r="R44" s="38">
        <f t="shared" si="0"/>
        <v>1180.976956521739</v>
      </c>
    </row>
    <row r="45" spans="1:18" ht="12" customHeight="1">
      <c r="A45" s="60">
        <v>2522</v>
      </c>
      <c r="B45" s="56">
        <v>63.1</v>
      </c>
      <c r="C45" s="56">
        <v>194.3</v>
      </c>
      <c r="D45" s="56">
        <v>178.1</v>
      </c>
      <c r="E45" s="56">
        <v>89.9</v>
      </c>
      <c r="F45" s="56">
        <v>145</v>
      </c>
      <c r="G45" s="56">
        <v>200</v>
      </c>
      <c r="H45" s="56">
        <v>95</v>
      </c>
      <c r="I45" s="56">
        <v>0</v>
      </c>
      <c r="J45" s="56">
        <v>0</v>
      </c>
      <c r="K45" s="56">
        <v>0</v>
      </c>
      <c r="L45" s="56">
        <v>0</v>
      </c>
      <c r="M45" s="56">
        <v>20</v>
      </c>
      <c r="N45" s="55">
        <v>985.4</v>
      </c>
      <c r="O45" s="33">
        <v>98</v>
      </c>
      <c r="R45" s="38">
        <f t="shared" si="0"/>
        <v>1180.976956521739</v>
      </c>
    </row>
    <row r="46" spans="1:18" ht="12" customHeight="1">
      <c r="A46" s="60">
        <v>2523</v>
      </c>
      <c r="B46" s="56">
        <v>29</v>
      </c>
      <c r="C46" s="56">
        <v>209.9</v>
      </c>
      <c r="D46" s="56">
        <v>142.2</v>
      </c>
      <c r="E46" s="56">
        <v>182.9</v>
      </c>
      <c r="F46" s="56">
        <v>132.8</v>
      </c>
      <c r="G46" s="56">
        <v>172.9</v>
      </c>
      <c r="H46" s="56">
        <v>146.1</v>
      </c>
      <c r="I46" s="56">
        <v>37.1</v>
      </c>
      <c r="J46" s="56">
        <v>97.6</v>
      </c>
      <c r="K46" s="56">
        <v>0</v>
      </c>
      <c r="L46" s="56">
        <v>0</v>
      </c>
      <c r="M46" s="56">
        <v>1.9</v>
      </c>
      <c r="N46" s="55">
        <v>1152.4</v>
      </c>
      <c r="O46" s="33">
        <v>101</v>
      </c>
      <c r="R46" s="38">
        <f t="shared" si="0"/>
        <v>1180.976956521739</v>
      </c>
    </row>
    <row r="47" spans="1:18" ht="12" customHeight="1">
      <c r="A47" s="60">
        <v>2524</v>
      </c>
      <c r="B47" s="56">
        <v>60.5</v>
      </c>
      <c r="C47" s="56">
        <v>156</v>
      </c>
      <c r="D47" s="56">
        <v>130.2</v>
      </c>
      <c r="E47" s="56">
        <v>253.7</v>
      </c>
      <c r="F47" s="56">
        <v>198.6</v>
      </c>
      <c r="G47" s="56">
        <v>205.1</v>
      </c>
      <c r="H47" s="56">
        <v>33.7</v>
      </c>
      <c r="I47" s="56">
        <v>113.2</v>
      </c>
      <c r="J47" s="56">
        <v>58.1</v>
      </c>
      <c r="K47" s="56">
        <v>0</v>
      </c>
      <c r="L47" s="56">
        <v>0</v>
      </c>
      <c r="M47" s="56">
        <v>0</v>
      </c>
      <c r="N47" s="55">
        <v>1209.1</v>
      </c>
      <c r="O47" s="33">
        <v>126</v>
      </c>
      <c r="R47" s="38">
        <f t="shared" si="0"/>
        <v>1180.976956521739</v>
      </c>
    </row>
    <row r="48" spans="1:18" ht="12" customHeight="1">
      <c r="A48" s="60">
        <v>2525</v>
      </c>
      <c r="B48" s="56">
        <v>53.4</v>
      </c>
      <c r="C48" s="56">
        <v>130.4</v>
      </c>
      <c r="D48" s="56">
        <v>74</v>
      </c>
      <c r="E48" s="56">
        <v>122.9</v>
      </c>
      <c r="F48" s="56">
        <v>66.7</v>
      </c>
      <c r="G48" s="56">
        <v>337.6</v>
      </c>
      <c r="H48" s="56">
        <v>45.6</v>
      </c>
      <c r="I48" s="56">
        <v>8.9</v>
      </c>
      <c r="J48" s="56">
        <v>0</v>
      </c>
      <c r="K48" s="56">
        <v>0</v>
      </c>
      <c r="L48" s="56">
        <v>0</v>
      </c>
      <c r="M48" s="56">
        <v>0</v>
      </c>
      <c r="N48" s="55">
        <v>839.5</v>
      </c>
      <c r="O48" s="33">
        <v>102</v>
      </c>
      <c r="R48" s="38">
        <f t="shared" si="0"/>
        <v>1180.976956521739</v>
      </c>
    </row>
    <row r="49" spans="1:18" ht="12" customHeight="1">
      <c r="A49" s="60">
        <v>2526</v>
      </c>
      <c r="B49" s="56">
        <v>7.5</v>
      </c>
      <c r="C49" s="56">
        <v>106.9</v>
      </c>
      <c r="D49" s="56">
        <v>80.3</v>
      </c>
      <c r="E49" s="56">
        <v>80.5</v>
      </c>
      <c r="F49" s="56">
        <v>192.5</v>
      </c>
      <c r="G49" s="56">
        <v>203</v>
      </c>
      <c r="H49" s="56">
        <v>207.9</v>
      </c>
      <c r="I49" s="56">
        <v>133.7</v>
      </c>
      <c r="J49" s="56">
        <v>11.6</v>
      </c>
      <c r="K49" s="56">
        <v>0</v>
      </c>
      <c r="L49" s="56">
        <v>7.8</v>
      </c>
      <c r="M49" s="56">
        <v>0</v>
      </c>
      <c r="N49" s="55">
        <v>1031.7</v>
      </c>
      <c r="O49" s="33">
        <v>123</v>
      </c>
      <c r="R49" s="38">
        <f t="shared" si="0"/>
        <v>1180.976956521739</v>
      </c>
    </row>
    <row r="50" spans="1:18" ht="12" customHeight="1">
      <c r="A50" s="60">
        <v>2527</v>
      </c>
      <c r="B50" s="56">
        <v>25.9</v>
      </c>
      <c r="C50" s="56">
        <v>77</v>
      </c>
      <c r="D50" s="56">
        <v>138.4</v>
      </c>
      <c r="E50" s="56">
        <v>100.4</v>
      </c>
      <c r="F50" s="56">
        <v>163.4</v>
      </c>
      <c r="G50" s="56">
        <v>143</v>
      </c>
      <c r="H50" s="56">
        <v>127.2</v>
      </c>
      <c r="I50" s="56">
        <v>0.7</v>
      </c>
      <c r="J50" s="56">
        <v>0</v>
      </c>
      <c r="K50" s="56">
        <v>1.4</v>
      </c>
      <c r="L50" s="56">
        <v>0</v>
      </c>
      <c r="M50" s="56">
        <v>0.2</v>
      </c>
      <c r="N50" s="55">
        <v>777.6</v>
      </c>
      <c r="O50" s="33">
        <v>107</v>
      </c>
      <c r="R50" s="38">
        <f t="shared" si="0"/>
        <v>1180.976956521739</v>
      </c>
    </row>
    <row r="51" spans="1:18" ht="12" customHeight="1">
      <c r="A51" s="60">
        <v>2528</v>
      </c>
      <c r="B51" s="56">
        <v>122.9</v>
      </c>
      <c r="C51" s="56">
        <v>134.5</v>
      </c>
      <c r="D51" s="56">
        <v>191.8</v>
      </c>
      <c r="E51" s="56">
        <v>132.9</v>
      </c>
      <c r="F51" s="56">
        <v>210</v>
      </c>
      <c r="G51" s="56">
        <v>204.9</v>
      </c>
      <c r="H51" s="56">
        <v>52.5</v>
      </c>
      <c r="I51" s="56">
        <v>174.8</v>
      </c>
      <c r="J51" s="56">
        <v>0</v>
      </c>
      <c r="K51" s="56">
        <v>0</v>
      </c>
      <c r="L51" s="56">
        <v>1.2</v>
      </c>
      <c r="M51" s="56">
        <v>0.3</v>
      </c>
      <c r="N51" s="55">
        <v>1225.8</v>
      </c>
      <c r="O51" s="33">
        <v>118</v>
      </c>
      <c r="R51" s="38">
        <f t="shared" si="0"/>
        <v>1180.976956521739</v>
      </c>
    </row>
    <row r="52" spans="1:18" ht="12" customHeight="1">
      <c r="A52" s="60">
        <v>2529</v>
      </c>
      <c r="B52" s="56">
        <v>36.5</v>
      </c>
      <c r="C52" s="56">
        <v>118.7</v>
      </c>
      <c r="D52" s="56">
        <v>101.5</v>
      </c>
      <c r="E52" s="56">
        <v>141.1</v>
      </c>
      <c r="F52" s="56">
        <v>128.3</v>
      </c>
      <c r="G52" s="56">
        <v>175.7</v>
      </c>
      <c r="H52" s="56">
        <v>149.8</v>
      </c>
      <c r="I52" s="56">
        <v>53.8</v>
      </c>
      <c r="J52" s="56">
        <v>77.3</v>
      </c>
      <c r="K52" s="56">
        <v>0</v>
      </c>
      <c r="L52" s="56">
        <v>12</v>
      </c>
      <c r="M52" s="56">
        <v>7.4</v>
      </c>
      <c r="N52" s="55">
        <v>1002.1</v>
      </c>
      <c r="O52" s="33">
        <v>116</v>
      </c>
      <c r="R52" s="38">
        <f t="shared" si="0"/>
        <v>1180.976956521739</v>
      </c>
    </row>
    <row r="53" spans="1:18" ht="12" customHeight="1">
      <c r="A53" s="60">
        <v>2530</v>
      </c>
      <c r="B53" s="56">
        <v>68.6</v>
      </c>
      <c r="C53" s="56">
        <v>92</v>
      </c>
      <c r="D53" s="56">
        <v>117.7</v>
      </c>
      <c r="E53" s="56">
        <v>51.5</v>
      </c>
      <c r="F53" s="56">
        <v>454</v>
      </c>
      <c r="G53" s="56">
        <v>224.4</v>
      </c>
      <c r="H53" s="56">
        <v>17.4</v>
      </c>
      <c r="I53" s="56">
        <v>99.1</v>
      </c>
      <c r="J53" s="56">
        <v>0</v>
      </c>
      <c r="K53" s="56">
        <v>0</v>
      </c>
      <c r="L53" s="56">
        <v>0</v>
      </c>
      <c r="M53" s="56">
        <v>0</v>
      </c>
      <c r="N53" s="55">
        <v>1124.7</v>
      </c>
      <c r="O53" s="33">
        <v>115</v>
      </c>
      <c r="R53" s="38">
        <f t="shared" si="0"/>
        <v>1180.976956521739</v>
      </c>
    </row>
    <row r="54" spans="1:18" ht="12" customHeight="1">
      <c r="A54" s="60">
        <v>2531</v>
      </c>
      <c r="B54" s="56">
        <v>114.3</v>
      </c>
      <c r="C54" s="56">
        <v>230.2</v>
      </c>
      <c r="D54" s="56">
        <v>336.3</v>
      </c>
      <c r="E54" s="56">
        <v>121.3</v>
      </c>
      <c r="F54" s="56">
        <v>174.8</v>
      </c>
      <c r="G54" s="56">
        <v>168.9</v>
      </c>
      <c r="H54" s="56">
        <v>203.8</v>
      </c>
      <c r="I54" s="56">
        <v>62.4</v>
      </c>
      <c r="J54" s="56">
        <v>0.4</v>
      </c>
      <c r="K54" s="56">
        <v>0</v>
      </c>
      <c r="L54" s="56">
        <v>0</v>
      </c>
      <c r="M54" s="56">
        <v>7.5</v>
      </c>
      <c r="N54" s="55">
        <v>1419.9</v>
      </c>
      <c r="O54" s="33">
        <v>128</v>
      </c>
      <c r="R54" s="38">
        <f t="shared" si="0"/>
        <v>1180.976956521739</v>
      </c>
    </row>
    <row r="55" spans="1:18" ht="12" customHeight="1">
      <c r="A55" s="60">
        <v>2532</v>
      </c>
      <c r="B55" s="56">
        <v>32</v>
      </c>
      <c r="C55" s="56">
        <v>235.5</v>
      </c>
      <c r="D55" s="56">
        <v>116.5</v>
      </c>
      <c r="E55" s="56">
        <v>193.2</v>
      </c>
      <c r="F55" s="56">
        <v>242.3</v>
      </c>
      <c r="G55" s="56">
        <v>194.5</v>
      </c>
      <c r="H55" s="56">
        <v>164.9</v>
      </c>
      <c r="I55" s="56">
        <v>4</v>
      </c>
      <c r="J55" s="56">
        <v>0</v>
      </c>
      <c r="K55" s="56">
        <v>1.5</v>
      </c>
      <c r="L55" s="56">
        <v>35.8</v>
      </c>
      <c r="M55" s="56">
        <v>29.9</v>
      </c>
      <c r="N55" s="55">
        <v>1250.1</v>
      </c>
      <c r="O55" s="33">
        <v>120</v>
      </c>
      <c r="R55" s="38">
        <f t="shared" si="0"/>
        <v>1180.976956521739</v>
      </c>
    </row>
    <row r="56" spans="1:18" ht="12" customHeight="1">
      <c r="A56" s="60">
        <v>2533</v>
      </c>
      <c r="B56" s="56">
        <v>20.3</v>
      </c>
      <c r="C56" s="56">
        <v>280</v>
      </c>
      <c r="D56" s="56">
        <v>48.1</v>
      </c>
      <c r="E56" s="56">
        <v>109.5</v>
      </c>
      <c r="F56" s="56">
        <v>187</v>
      </c>
      <c r="G56" s="56">
        <v>163.9</v>
      </c>
      <c r="H56" s="56">
        <v>128</v>
      </c>
      <c r="I56" s="56">
        <v>157</v>
      </c>
      <c r="J56" s="56">
        <v>0</v>
      </c>
      <c r="K56" s="56">
        <v>7.9</v>
      </c>
      <c r="L56" s="56">
        <v>0</v>
      </c>
      <c r="M56" s="56">
        <v>7</v>
      </c>
      <c r="N56" s="55">
        <v>1108.7</v>
      </c>
      <c r="O56" s="33">
        <v>113</v>
      </c>
      <c r="R56" s="38">
        <f t="shared" si="0"/>
        <v>1180.976956521739</v>
      </c>
    </row>
    <row r="57" spans="1:18" ht="12" customHeight="1">
      <c r="A57" s="60">
        <v>2534</v>
      </c>
      <c r="B57" s="56">
        <v>69.5</v>
      </c>
      <c r="C57" s="56">
        <v>103.6</v>
      </c>
      <c r="D57" s="56">
        <v>99.4</v>
      </c>
      <c r="E57" s="56">
        <v>134</v>
      </c>
      <c r="F57" s="56">
        <v>340.4</v>
      </c>
      <c r="G57" s="56">
        <v>129.7</v>
      </c>
      <c r="H57" s="56">
        <v>66</v>
      </c>
      <c r="I57" s="56">
        <v>47.1</v>
      </c>
      <c r="J57" s="56">
        <v>2.2</v>
      </c>
      <c r="K57" s="56">
        <v>0</v>
      </c>
      <c r="L57" s="56">
        <v>17.7</v>
      </c>
      <c r="M57" s="56">
        <v>0</v>
      </c>
      <c r="N57" s="55">
        <v>1009.6</v>
      </c>
      <c r="O57" s="33">
        <v>125</v>
      </c>
      <c r="R57" s="38">
        <f t="shared" si="0"/>
        <v>1180.976956521739</v>
      </c>
    </row>
    <row r="58" spans="1:18" ht="12" customHeight="1">
      <c r="A58" s="60">
        <v>2535</v>
      </c>
      <c r="B58" s="56">
        <v>11.5</v>
      </c>
      <c r="C58" s="56">
        <v>13.1</v>
      </c>
      <c r="D58" s="56">
        <v>81.7</v>
      </c>
      <c r="E58" s="56">
        <v>300.1</v>
      </c>
      <c r="F58" s="56">
        <v>165.7</v>
      </c>
      <c r="G58" s="56">
        <v>238.2</v>
      </c>
      <c r="H58" s="56">
        <v>109.8</v>
      </c>
      <c r="I58" s="56">
        <v>11.2</v>
      </c>
      <c r="J58" s="56">
        <v>90.3</v>
      </c>
      <c r="K58" s="56">
        <v>0</v>
      </c>
      <c r="L58" s="56">
        <v>0</v>
      </c>
      <c r="M58" s="56">
        <v>0.4</v>
      </c>
      <c r="N58" s="55">
        <v>1022</v>
      </c>
      <c r="O58" s="33">
        <v>101</v>
      </c>
      <c r="R58" s="38">
        <f t="shared" si="0"/>
        <v>1180.976956521739</v>
      </c>
    </row>
    <row r="59" spans="1:18" ht="12" customHeight="1">
      <c r="A59" s="60">
        <v>2536</v>
      </c>
      <c r="B59" s="56">
        <v>30.9</v>
      </c>
      <c r="C59" s="56">
        <v>156.9</v>
      </c>
      <c r="D59" s="56">
        <v>63.1</v>
      </c>
      <c r="E59" s="56">
        <v>91.5</v>
      </c>
      <c r="F59" s="56">
        <v>109.7</v>
      </c>
      <c r="G59" s="56">
        <v>204.2</v>
      </c>
      <c r="H59" s="56">
        <v>82</v>
      </c>
      <c r="I59" s="56">
        <v>0</v>
      </c>
      <c r="J59" s="56">
        <v>0</v>
      </c>
      <c r="K59" s="56">
        <v>0</v>
      </c>
      <c r="L59" s="56">
        <v>0</v>
      </c>
      <c r="M59" s="56">
        <v>181.9</v>
      </c>
      <c r="N59" s="55">
        <v>920.2</v>
      </c>
      <c r="O59" s="33">
        <v>106</v>
      </c>
      <c r="R59" s="38">
        <f t="shared" si="0"/>
        <v>1180.976956521739</v>
      </c>
    </row>
    <row r="60" spans="1:18" ht="12" customHeight="1">
      <c r="A60" s="60">
        <v>2537</v>
      </c>
      <c r="B60" s="56">
        <v>23.3</v>
      </c>
      <c r="C60" s="56">
        <v>199.8</v>
      </c>
      <c r="D60" s="56">
        <v>128.9</v>
      </c>
      <c r="E60" s="56">
        <v>146.1</v>
      </c>
      <c r="F60" s="56">
        <v>333.1</v>
      </c>
      <c r="G60" s="56">
        <v>258.1</v>
      </c>
      <c r="H60" s="56">
        <v>75.4</v>
      </c>
      <c r="I60" s="56">
        <v>47.7</v>
      </c>
      <c r="J60" s="56">
        <v>48.4</v>
      </c>
      <c r="K60" s="56">
        <v>0</v>
      </c>
      <c r="L60" s="56">
        <v>0</v>
      </c>
      <c r="M60" s="56">
        <v>5.4</v>
      </c>
      <c r="N60" s="55">
        <v>1266.2</v>
      </c>
      <c r="O60" s="33">
        <v>123</v>
      </c>
      <c r="R60" s="38">
        <f t="shared" si="0"/>
        <v>1180.976956521739</v>
      </c>
    </row>
    <row r="61" spans="1:18" ht="12" customHeight="1">
      <c r="A61" s="60">
        <v>2538</v>
      </c>
      <c r="B61" s="56">
        <v>37.9</v>
      </c>
      <c r="C61" s="56">
        <v>128.4</v>
      </c>
      <c r="D61" s="56">
        <v>132.2</v>
      </c>
      <c r="E61" s="56">
        <v>239.6</v>
      </c>
      <c r="F61" s="56">
        <v>335.9</v>
      </c>
      <c r="G61" s="56">
        <v>143.7</v>
      </c>
      <c r="H61" s="56">
        <v>78.4</v>
      </c>
      <c r="I61" s="56">
        <v>33.9</v>
      </c>
      <c r="J61" s="56">
        <v>0</v>
      </c>
      <c r="K61" s="56">
        <v>0</v>
      </c>
      <c r="L61" s="56">
        <v>40.6</v>
      </c>
      <c r="M61" s="56">
        <v>9.2</v>
      </c>
      <c r="N61" s="55">
        <v>1179.8</v>
      </c>
      <c r="O61" s="33">
        <v>120</v>
      </c>
      <c r="R61" s="38">
        <f t="shared" si="0"/>
        <v>1180.976956521739</v>
      </c>
    </row>
    <row r="62" spans="1:18" ht="12" customHeight="1">
      <c r="A62" s="60">
        <v>2539</v>
      </c>
      <c r="B62" s="56">
        <v>213.8</v>
      </c>
      <c r="C62" s="56">
        <v>84.3</v>
      </c>
      <c r="D62" s="56">
        <v>106.9</v>
      </c>
      <c r="E62" s="56">
        <v>123.8</v>
      </c>
      <c r="F62" s="56">
        <v>215.5</v>
      </c>
      <c r="G62" s="56">
        <v>224</v>
      </c>
      <c r="H62" s="56">
        <v>222.7</v>
      </c>
      <c r="I62" s="56">
        <v>73.6</v>
      </c>
      <c r="J62" s="56">
        <v>0</v>
      </c>
      <c r="K62" s="56">
        <v>0</v>
      </c>
      <c r="L62" s="56">
        <v>0</v>
      </c>
      <c r="M62" s="56">
        <v>6.7</v>
      </c>
      <c r="N62" s="55">
        <v>1271.3</v>
      </c>
      <c r="O62" s="33">
        <v>124</v>
      </c>
      <c r="R62" s="38">
        <f t="shared" si="0"/>
        <v>1180.976956521739</v>
      </c>
    </row>
    <row r="63" spans="1:18" ht="12" customHeight="1">
      <c r="A63" s="60">
        <v>2540</v>
      </c>
      <c r="B63" s="56">
        <v>85.1</v>
      </c>
      <c r="C63" s="56">
        <v>64.5</v>
      </c>
      <c r="D63" s="56">
        <v>31.1</v>
      </c>
      <c r="E63" s="56">
        <v>211.6</v>
      </c>
      <c r="F63" s="56">
        <v>210.4</v>
      </c>
      <c r="G63" s="56">
        <v>135.3</v>
      </c>
      <c r="H63" s="56">
        <v>150.1</v>
      </c>
      <c r="I63" s="56">
        <v>13.8</v>
      </c>
      <c r="J63" s="56">
        <v>0</v>
      </c>
      <c r="K63" s="56">
        <v>14.6</v>
      </c>
      <c r="L63" s="56">
        <v>0</v>
      </c>
      <c r="M63" s="56">
        <v>0</v>
      </c>
      <c r="N63" s="55">
        <v>916.5</v>
      </c>
      <c r="O63" s="33">
        <v>102</v>
      </c>
      <c r="R63" s="38">
        <f t="shared" si="0"/>
        <v>1180.976956521739</v>
      </c>
    </row>
    <row r="64" spans="1:18" ht="12" customHeight="1">
      <c r="A64" s="60">
        <v>2541</v>
      </c>
      <c r="B64" s="56">
        <v>11.5</v>
      </c>
      <c r="C64" s="56">
        <v>181.3</v>
      </c>
      <c r="D64" s="56">
        <v>66.4</v>
      </c>
      <c r="E64" s="56">
        <v>101.3</v>
      </c>
      <c r="F64" s="56">
        <v>201.6</v>
      </c>
      <c r="G64" s="56">
        <v>128.8</v>
      </c>
      <c r="H64" s="56">
        <v>33.3</v>
      </c>
      <c r="I64" s="56">
        <v>16.9</v>
      </c>
      <c r="J64" s="56">
        <v>0.2</v>
      </c>
      <c r="K64" s="56">
        <v>31.7</v>
      </c>
      <c r="L64" s="56">
        <v>66.4</v>
      </c>
      <c r="M64" s="56">
        <v>22.6</v>
      </c>
      <c r="N64" s="55">
        <v>862</v>
      </c>
      <c r="O64" s="33">
        <v>106</v>
      </c>
      <c r="R64" s="38">
        <f t="shared" si="0"/>
        <v>1180.976956521739</v>
      </c>
    </row>
    <row r="65" spans="1:18" ht="12" customHeight="1">
      <c r="A65" s="60">
        <v>2542</v>
      </c>
      <c r="B65" s="64" t="s">
        <v>23</v>
      </c>
      <c r="C65" s="64" t="s">
        <v>23</v>
      </c>
      <c r="D65" s="64" t="s">
        <v>23</v>
      </c>
      <c r="E65" s="64" t="s">
        <v>23</v>
      </c>
      <c r="F65" s="64" t="s">
        <v>23</v>
      </c>
      <c r="G65" s="64" t="s">
        <v>23</v>
      </c>
      <c r="H65" s="64" t="s">
        <v>23</v>
      </c>
      <c r="I65" s="64" t="s">
        <v>23</v>
      </c>
      <c r="J65" s="64" t="s">
        <v>23</v>
      </c>
      <c r="K65" s="64" t="s">
        <v>23</v>
      </c>
      <c r="L65" s="64" t="s">
        <v>23</v>
      </c>
      <c r="M65" s="64" t="s">
        <v>23</v>
      </c>
      <c r="N65" s="65"/>
      <c r="O65" s="33" t="s">
        <v>23</v>
      </c>
      <c r="R65" s="38">
        <f t="shared" si="0"/>
        <v>1180.976956521739</v>
      </c>
    </row>
    <row r="66" spans="1:18" ht="12" customHeight="1">
      <c r="A66" s="60">
        <v>2543</v>
      </c>
      <c r="B66" s="56">
        <v>107.7</v>
      </c>
      <c r="C66" s="56">
        <v>171.6</v>
      </c>
      <c r="D66" s="56">
        <v>107.8</v>
      </c>
      <c r="E66" s="56">
        <v>167.7</v>
      </c>
      <c r="F66" s="56">
        <v>330.9</v>
      </c>
      <c r="G66" s="56">
        <v>129.1</v>
      </c>
      <c r="H66" s="56">
        <v>176.4</v>
      </c>
      <c r="I66" s="56">
        <v>21.5</v>
      </c>
      <c r="J66" s="56">
        <v>17.3</v>
      </c>
      <c r="K66" s="56">
        <v>0</v>
      </c>
      <c r="L66" s="56">
        <v>0</v>
      </c>
      <c r="M66" s="56">
        <v>75.4</v>
      </c>
      <c r="N66" s="55">
        <v>1305.4</v>
      </c>
      <c r="O66" s="33">
        <v>141</v>
      </c>
      <c r="R66" s="38">
        <f t="shared" si="0"/>
        <v>1180.976956521739</v>
      </c>
    </row>
    <row r="67" spans="1:18" ht="12" customHeight="1">
      <c r="A67" s="60">
        <v>2544</v>
      </c>
      <c r="B67" s="56">
        <v>22.8</v>
      </c>
      <c r="C67" s="56">
        <v>171.6</v>
      </c>
      <c r="D67" s="56">
        <v>107.8</v>
      </c>
      <c r="E67" s="56">
        <v>167.6</v>
      </c>
      <c r="F67" s="56">
        <v>330.9</v>
      </c>
      <c r="G67" s="56">
        <v>129.1</v>
      </c>
      <c r="H67" s="56">
        <v>176.4</v>
      </c>
      <c r="I67" s="56">
        <v>21.5</v>
      </c>
      <c r="J67" s="56">
        <v>17.3</v>
      </c>
      <c r="K67" s="56">
        <v>9</v>
      </c>
      <c r="L67" s="56">
        <v>9.9</v>
      </c>
      <c r="M67" s="56">
        <v>1.4</v>
      </c>
      <c r="N67" s="55">
        <v>1165.3</v>
      </c>
      <c r="O67" s="33">
        <v>103</v>
      </c>
      <c r="R67" s="38">
        <f t="shared" si="0"/>
        <v>1180.976956521739</v>
      </c>
    </row>
    <row r="68" spans="1:18" ht="12" customHeight="1">
      <c r="A68" s="60">
        <v>2545</v>
      </c>
      <c r="B68" s="56">
        <v>11.2</v>
      </c>
      <c r="C68" s="56">
        <v>221.8</v>
      </c>
      <c r="D68" s="56">
        <v>123.8</v>
      </c>
      <c r="E68" s="56">
        <v>77</v>
      </c>
      <c r="F68" s="56">
        <v>254.7</v>
      </c>
      <c r="G68" s="56">
        <v>309.7</v>
      </c>
      <c r="H68" s="56">
        <v>145.2</v>
      </c>
      <c r="I68" s="56">
        <v>332.3</v>
      </c>
      <c r="J68" s="56">
        <v>116.3</v>
      </c>
      <c r="K68" s="56">
        <v>17.6</v>
      </c>
      <c r="L68" s="56">
        <v>0</v>
      </c>
      <c r="M68" s="56">
        <v>88.5</v>
      </c>
      <c r="N68" s="55">
        <v>1698.1</v>
      </c>
      <c r="O68" s="33">
        <v>117</v>
      </c>
      <c r="R68" s="38">
        <f t="shared" si="0"/>
        <v>1180.976956521739</v>
      </c>
    </row>
    <row r="69" spans="1:18" ht="12" customHeight="1">
      <c r="A69" s="60">
        <v>2546</v>
      </c>
      <c r="B69" s="56">
        <v>41.2</v>
      </c>
      <c r="C69" s="56">
        <v>141.4</v>
      </c>
      <c r="D69" s="56">
        <v>92</v>
      </c>
      <c r="E69" s="56">
        <v>52.4</v>
      </c>
      <c r="F69" s="56">
        <v>156.8</v>
      </c>
      <c r="G69" s="56">
        <v>315.8</v>
      </c>
      <c r="H69" s="56">
        <v>12.8</v>
      </c>
      <c r="I69" s="57">
        <v>6.1</v>
      </c>
      <c r="J69" s="56">
        <v>0</v>
      </c>
      <c r="K69" s="56">
        <v>2.8</v>
      </c>
      <c r="L69" s="56">
        <v>4.9</v>
      </c>
      <c r="M69" s="56">
        <v>0</v>
      </c>
      <c r="N69" s="55">
        <v>826.2</v>
      </c>
      <c r="O69" s="33">
        <v>89</v>
      </c>
      <c r="R69" s="38">
        <f t="shared" si="0"/>
        <v>1180.976956521739</v>
      </c>
    </row>
    <row r="70" spans="1:18" ht="12" customHeight="1">
      <c r="A70" s="60">
        <v>2547</v>
      </c>
      <c r="B70" s="64">
        <v>0.5</v>
      </c>
      <c r="C70" s="64">
        <v>249.1</v>
      </c>
      <c r="D70" s="64">
        <v>178.8</v>
      </c>
      <c r="E70" s="64" t="s">
        <v>23</v>
      </c>
      <c r="F70" s="64" t="s">
        <v>23</v>
      </c>
      <c r="G70" s="64" t="s">
        <v>23</v>
      </c>
      <c r="H70" s="64" t="s">
        <v>23</v>
      </c>
      <c r="I70" s="64" t="s">
        <v>23</v>
      </c>
      <c r="J70" s="64" t="s">
        <v>23</v>
      </c>
      <c r="K70" s="64" t="s">
        <v>23</v>
      </c>
      <c r="L70" s="64" t="s">
        <v>23</v>
      </c>
      <c r="M70" s="64">
        <v>24.7</v>
      </c>
      <c r="N70" s="65">
        <v>453.1</v>
      </c>
      <c r="O70" s="33" t="s">
        <v>23</v>
      </c>
      <c r="R70" s="38">
        <f t="shared" si="0"/>
        <v>1180.976956521739</v>
      </c>
    </row>
    <row r="71" spans="1:18" ht="12" customHeight="1">
      <c r="A71" s="60">
        <v>2548</v>
      </c>
      <c r="B71" s="56">
        <v>57.2</v>
      </c>
      <c r="C71" s="56">
        <v>104.7</v>
      </c>
      <c r="D71" s="56">
        <v>193.5</v>
      </c>
      <c r="E71" s="56">
        <v>179.1</v>
      </c>
      <c r="F71" s="56">
        <v>155.2</v>
      </c>
      <c r="G71" s="56">
        <v>436.3</v>
      </c>
      <c r="H71" s="56">
        <v>192</v>
      </c>
      <c r="I71" s="56">
        <v>22.8</v>
      </c>
      <c r="J71" s="56">
        <v>0</v>
      </c>
      <c r="K71" s="56">
        <v>0</v>
      </c>
      <c r="L71" s="56">
        <v>0</v>
      </c>
      <c r="M71" s="56">
        <v>18</v>
      </c>
      <c r="N71" s="55">
        <v>1358.8</v>
      </c>
      <c r="O71" s="33">
        <v>115</v>
      </c>
      <c r="R71" s="38">
        <f t="shared" si="0"/>
        <v>1180.976956521739</v>
      </c>
    </row>
    <row r="72" spans="1:18" ht="12" customHeight="1">
      <c r="A72" s="60">
        <v>2549</v>
      </c>
      <c r="B72" s="56">
        <v>206.7</v>
      </c>
      <c r="C72" s="56">
        <v>219.5</v>
      </c>
      <c r="D72" s="56">
        <v>180.4</v>
      </c>
      <c r="E72" s="56">
        <v>269.3</v>
      </c>
      <c r="F72" s="56">
        <v>341.4</v>
      </c>
      <c r="G72" s="56">
        <v>194.8</v>
      </c>
      <c r="H72" s="56">
        <v>69.9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5">
        <v>1482</v>
      </c>
      <c r="O72" s="33">
        <v>115</v>
      </c>
      <c r="R72" s="38">
        <f t="shared" si="0"/>
        <v>1180.976956521739</v>
      </c>
    </row>
    <row r="73" spans="1:18" ht="12" customHeight="1">
      <c r="A73" s="60">
        <v>2550</v>
      </c>
      <c r="B73" s="56">
        <v>56</v>
      </c>
      <c r="C73" s="56">
        <v>393.5</v>
      </c>
      <c r="D73" s="56">
        <v>130.1</v>
      </c>
      <c r="E73" s="56">
        <v>74.6</v>
      </c>
      <c r="F73" s="56">
        <v>153.2</v>
      </c>
      <c r="G73" s="56">
        <v>179.8</v>
      </c>
      <c r="H73" s="56">
        <v>64.6</v>
      </c>
      <c r="I73" s="56">
        <v>73.5</v>
      </c>
      <c r="J73" s="56">
        <v>0</v>
      </c>
      <c r="K73" s="56">
        <v>16.6</v>
      </c>
      <c r="L73" s="56">
        <v>13.8</v>
      </c>
      <c r="M73" s="56">
        <v>9.4</v>
      </c>
      <c r="N73" s="55">
        <f aca="true" t="shared" si="1" ref="N73:N87">SUM(B73:M73)</f>
        <v>1165.1</v>
      </c>
      <c r="O73" s="33">
        <v>110</v>
      </c>
      <c r="R73" s="38">
        <f t="shared" si="0"/>
        <v>1180.976956521739</v>
      </c>
    </row>
    <row r="74" spans="1:18" ht="12" customHeight="1">
      <c r="A74" s="60">
        <v>2551</v>
      </c>
      <c r="B74" s="56">
        <v>57.2</v>
      </c>
      <c r="C74" s="56">
        <v>158.7</v>
      </c>
      <c r="D74" s="56">
        <v>147.1</v>
      </c>
      <c r="E74" s="56">
        <v>101.6</v>
      </c>
      <c r="F74" s="56">
        <v>170.9</v>
      </c>
      <c r="G74" s="56">
        <v>236.4</v>
      </c>
      <c r="H74" s="56">
        <v>188.1</v>
      </c>
      <c r="I74" s="56">
        <v>34.1</v>
      </c>
      <c r="J74" s="56">
        <v>7.1</v>
      </c>
      <c r="K74" s="56">
        <v>0</v>
      </c>
      <c r="L74" s="56">
        <v>0</v>
      </c>
      <c r="M74" s="56">
        <v>16.7</v>
      </c>
      <c r="N74" s="55">
        <f t="shared" si="1"/>
        <v>1117.8999999999999</v>
      </c>
      <c r="O74" s="33">
        <v>140</v>
      </c>
      <c r="R74" s="38">
        <f t="shared" si="0"/>
        <v>1180.976956521739</v>
      </c>
    </row>
    <row r="75" spans="1:18" ht="12" customHeight="1">
      <c r="A75" s="60">
        <v>2552</v>
      </c>
      <c r="B75" s="56">
        <v>97.9</v>
      </c>
      <c r="C75" s="56">
        <v>142</v>
      </c>
      <c r="D75" s="56">
        <v>140.2</v>
      </c>
      <c r="E75" s="56">
        <v>124</v>
      </c>
      <c r="F75" s="56">
        <v>125.6</v>
      </c>
      <c r="G75" s="56">
        <v>191.7</v>
      </c>
      <c r="H75" s="56">
        <v>223.4</v>
      </c>
      <c r="I75" s="56">
        <v>0</v>
      </c>
      <c r="J75" s="56">
        <v>7.5</v>
      </c>
      <c r="K75" s="56">
        <v>21.7</v>
      </c>
      <c r="L75" s="56">
        <v>0</v>
      </c>
      <c r="M75" s="56">
        <v>4.3</v>
      </c>
      <c r="N75" s="55">
        <f t="shared" si="1"/>
        <v>1078.3000000000002</v>
      </c>
      <c r="O75" s="33">
        <v>121</v>
      </c>
      <c r="R75" s="38">
        <f t="shared" si="0"/>
        <v>1180.976956521739</v>
      </c>
    </row>
    <row r="76" spans="1:18" ht="12" customHeight="1">
      <c r="A76" s="60">
        <v>2553</v>
      </c>
      <c r="B76" s="56">
        <v>3.9000000000000004</v>
      </c>
      <c r="C76" s="56">
        <v>46.39999999999999</v>
      </c>
      <c r="D76" s="56">
        <v>122.7</v>
      </c>
      <c r="E76" s="56">
        <v>97.70000000000002</v>
      </c>
      <c r="F76" s="56">
        <v>470.6000000000001</v>
      </c>
      <c r="G76" s="56">
        <v>196.20000000000002</v>
      </c>
      <c r="H76" s="56">
        <v>169.6</v>
      </c>
      <c r="I76" s="56">
        <v>0</v>
      </c>
      <c r="J76" s="56">
        <v>6.1</v>
      </c>
      <c r="K76" s="56">
        <v>2.5999999999999996</v>
      </c>
      <c r="L76" s="56">
        <v>0.8</v>
      </c>
      <c r="M76" s="56">
        <v>60.400000000000006</v>
      </c>
      <c r="N76" s="55">
        <f t="shared" si="1"/>
        <v>1177</v>
      </c>
      <c r="O76" s="33">
        <v>115</v>
      </c>
      <c r="R76" s="38">
        <f t="shared" si="0"/>
        <v>1180.976956521739</v>
      </c>
    </row>
    <row r="77" spans="1:18" ht="12" customHeight="1">
      <c r="A77" s="60">
        <v>2554</v>
      </c>
      <c r="B77" s="56">
        <v>92.60000000000001</v>
      </c>
      <c r="C77" s="56">
        <v>292.7</v>
      </c>
      <c r="D77" s="56">
        <v>216.8</v>
      </c>
      <c r="E77" s="56">
        <v>191.2</v>
      </c>
      <c r="F77" s="56">
        <v>260.5</v>
      </c>
      <c r="G77" s="56">
        <v>254.90000000000003</v>
      </c>
      <c r="H77" s="56">
        <v>69.69999999999999</v>
      </c>
      <c r="I77" s="56">
        <v>6.7</v>
      </c>
      <c r="J77" s="56">
        <v>0.6</v>
      </c>
      <c r="K77" s="56">
        <v>11</v>
      </c>
      <c r="L77" s="56">
        <v>0</v>
      </c>
      <c r="M77" s="56">
        <v>8.3</v>
      </c>
      <c r="N77" s="55">
        <f t="shared" si="1"/>
        <v>1405</v>
      </c>
      <c r="O77" s="33">
        <v>140</v>
      </c>
      <c r="R77" s="38">
        <f t="shared" si="0"/>
        <v>1180.976956521739</v>
      </c>
    </row>
    <row r="78" spans="1:18" ht="12" customHeight="1">
      <c r="A78" s="60">
        <v>2555</v>
      </c>
      <c r="B78" s="56">
        <v>75.9</v>
      </c>
      <c r="C78" s="56">
        <v>216.4</v>
      </c>
      <c r="D78" s="56">
        <v>55.9</v>
      </c>
      <c r="E78" s="56">
        <v>106</v>
      </c>
      <c r="F78" s="56">
        <v>185.4</v>
      </c>
      <c r="G78" s="56">
        <v>179.6</v>
      </c>
      <c r="H78" s="56">
        <v>80.1</v>
      </c>
      <c r="I78" s="56">
        <v>38.8</v>
      </c>
      <c r="J78" s="56">
        <v>1</v>
      </c>
      <c r="K78" s="56">
        <v>25</v>
      </c>
      <c r="L78" s="56">
        <v>31.6</v>
      </c>
      <c r="M78" s="56">
        <v>17.1</v>
      </c>
      <c r="N78" s="55">
        <f t="shared" si="1"/>
        <v>1012.8000000000001</v>
      </c>
      <c r="O78" s="33">
        <v>124</v>
      </c>
      <c r="R78" s="38">
        <f t="shared" si="0"/>
        <v>1180.976956521739</v>
      </c>
    </row>
    <row r="79" spans="1:18" ht="12" customHeight="1">
      <c r="A79" s="60">
        <v>2556</v>
      </c>
      <c r="B79" s="56">
        <v>1.2</v>
      </c>
      <c r="C79" s="56">
        <v>89.9</v>
      </c>
      <c r="D79" s="56">
        <v>39.7</v>
      </c>
      <c r="E79" s="56">
        <v>272.9</v>
      </c>
      <c r="F79" s="56">
        <v>299.4</v>
      </c>
      <c r="G79" s="56">
        <v>275.6</v>
      </c>
      <c r="H79" s="56">
        <v>123.4</v>
      </c>
      <c r="I79" s="56">
        <v>85.4</v>
      </c>
      <c r="J79" s="56">
        <v>26.8</v>
      </c>
      <c r="K79" s="56">
        <v>0</v>
      </c>
      <c r="L79" s="56">
        <v>0</v>
      </c>
      <c r="M79" s="56">
        <v>5.9</v>
      </c>
      <c r="N79" s="55">
        <f t="shared" si="1"/>
        <v>1220.2</v>
      </c>
      <c r="O79" s="33">
        <v>119</v>
      </c>
      <c r="R79" s="38">
        <f t="shared" si="0"/>
        <v>1180.976956521739</v>
      </c>
    </row>
    <row r="80" spans="1:18" ht="12" customHeight="1">
      <c r="A80" s="60">
        <v>2557</v>
      </c>
      <c r="B80" s="56">
        <v>34.9</v>
      </c>
      <c r="C80" s="56">
        <v>236.1</v>
      </c>
      <c r="D80" s="56">
        <v>58.2</v>
      </c>
      <c r="E80" s="56">
        <v>182.1</v>
      </c>
      <c r="F80" s="56">
        <v>231.2</v>
      </c>
      <c r="G80" s="56">
        <v>177.5</v>
      </c>
      <c r="H80" s="56">
        <v>129.3</v>
      </c>
      <c r="I80" s="56">
        <v>16</v>
      </c>
      <c r="J80" s="56">
        <v>0</v>
      </c>
      <c r="K80" s="56">
        <v>78.9</v>
      </c>
      <c r="L80" s="56">
        <v>0</v>
      </c>
      <c r="M80" s="56">
        <v>27.5</v>
      </c>
      <c r="N80" s="55">
        <f t="shared" si="1"/>
        <v>1171.7</v>
      </c>
      <c r="O80" s="33">
        <f>ตารางปริมาณน้ำฝนรายปี!N95</f>
        <v>116</v>
      </c>
      <c r="R80" s="38">
        <f t="shared" si="0"/>
        <v>1180.976956521739</v>
      </c>
    </row>
    <row r="81" spans="1:18" ht="12" customHeight="1">
      <c r="A81" s="60">
        <v>2558</v>
      </c>
      <c r="B81" s="56">
        <v>53.8</v>
      </c>
      <c r="C81" s="56">
        <v>76.5</v>
      </c>
      <c r="D81" s="56">
        <v>15.2</v>
      </c>
      <c r="E81" s="56">
        <v>120.2</v>
      </c>
      <c r="F81" s="56">
        <v>151</v>
      </c>
      <c r="G81" s="56">
        <v>139.4</v>
      </c>
      <c r="H81" s="56">
        <v>93.2</v>
      </c>
      <c r="I81" s="56">
        <v>79.2</v>
      </c>
      <c r="J81" s="56">
        <v>4.9</v>
      </c>
      <c r="K81" s="56">
        <v>34.2</v>
      </c>
      <c r="L81" s="56">
        <v>45.3</v>
      </c>
      <c r="M81" s="56">
        <v>0</v>
      </c>
      <c r="N81" s="55">
        <f t="shared" si="1"/>
        <v>812.9000000000001</v>
      </c>
      <c r="O81" s="33">
        <f>ตารางปริมาณน้ำฝนรายปี!O67</f>
        <v>108</v>
      </c>
      <c r="R81" s="38">
        <f t="shared" si="0"/>
        <v>1180.976956521739</v>
      </c>
    </row>
    <row r="82" spans="1:18" ht="12" customHeight="1">
      <c r="A82" s="60">
        <v>2559</v>
      </c>
      <c r="B82" s="56">
        <v>17.7</v>
      </c>
      <c r="C82" s="56">
        <v>85.7</v>
      </c>
      <c r="D82" s="56">
        <v>236.1</v>
      </c>
      <c r="E82" s="56">
        <v>162.1</v>
      </c>
      <c r="F82" s="56">
        <v>132.1</v>
      </c>
      <c r="G82" s="56">
        <v>212.8</v>
      </c>
      <c r="H82" s="56">
        <v>141.7</v>
      </c>
      <c r="I82" s="56">
        <v>105.3</v>
      </c>
      <c r="J82" s="56">
        <v>6</v>
      </c>
      <c r="K82" s="56">
        <v>27.4</v>
      </c>
      <c r="L82" s="56">
        <v>0</v>
      </c>
      <c r="M82" s="56">
        <v>0</v>
      </c>
      <c r="N82" s="55">
        <f t="shared" si="1"/>
        <v>1126.9</v>
      </c>
      <c r="O82" s="33">
        <f>ตารางปริมาณน้ำฝนรายปี!O68</f>
        <v>135</v>
      </c>
      <c r="R82" s="38">
        <f t="shared" si="0"/>
        <v>1180.976956521739</v>
      </c>
    </row>
    <row r="83" spans="1:18" ht="12" customHeight="1">
      <c r="A83" s="60">
        <v>2560</v>
      </c>
      <c r="B83" s="56">
        <v>53.1</v>
      </c>
      <c r="C83" s="56">
        <v>411.4</v>
      </c>
      <c r="D83" s="56">
        <v>234.5</v>
      </c>
      <c r="E83" s="56">
        <v>126.8</v>
      </c>
      <c r="F83" s="56">
        <v>210.2</v>
      </c>
      <c r="G83" s="56">
        <v>124.1</v>
      </c>
      <c r="H83" s="56">
        <v>192.8</v>
      </c>
      <c r="I83" s="56">
        <v>18.8</v>
      </c>
      <c r="J83" s="56">
        <v>20.4</v>
      </c>
      <c r="K83" s="56">
        <v>0.3</v>
      </c>
      <c r="L83" s="56">
        <v>0</v>
      </c>
      <c r="M83" s="56">
        <v>10.6</v>
      </c>
      <c r="N83" s="55">
        <f t="shared" si="1"/>
        <v>1402.9999999999998</v>
      </c>
      <c r="O83" s="33">
        <f>ตารางปริมาณน้ำฝนรายปี!O69</f>
        <v>135</v>
      </c>
      <c r="R83" s="38">
        <f t="shared" si="0"/>
        <v>1180.976956521739</v>
      </c>
    </row>
    <row r="84" spans="1:18" ht="12" customHeight="1">
      <c r="A84" s="60">
        <v>2561</v>
      </c>
      <c r="B84" s="56">
        <v>36.3</v>
      </c>
      <c r="C84" s="56">
        <v>196.6</v>
      </c>
      <c r="D84" s="56">
        <v>144.8</v>
      </c>
      <c r="E84" s="56">
        <v>159.4</v>
      </c>
      <c r="F84" s="56">
        <v>120.3</v>
      </c>
      <c r="G84" s="56">
        <v>64.1</v>
      </c>
      <c r="H84" s="56">
        <v>214.6</v>
      </c>
      <c r="I84" s="56">
        <v>8.5</v>
      </c>
      <c r="J84" s="56">
        <v>24.7</v>
      </c>
      <c r="K84" s="56">
        <v>38.8</v>
      </c>
      <c r="L84" s="56">
        <v>0</v>
      </c>
      <c r="M84" s="56">
        <v>0</v>
      </c>
      <c r="N84" s="55">
        <f t="shared" si="1"/>
        <v>1008.1</v>
      </c>
      <c r="O84" s="33">
        <f>ตารางปริมาณน้ำฝนรายปี!O70</f>
        <v>123</v>
      </c>
      <c r="R84" s="38">
        <f t="shared" si="0"/>
        <v>1180.976956521739</v>
      </c>
    </row>
    <row r="85" spans="1:18" ht="12" customHeight="1">
      <c r="A85" s="79">
        <v>2562</v>
      </c>
      <c r="B85" s="80">
        <v>22.3</v>
      </c>
      <c r="C85" s="80">
        <v>77.3</v>
      </c>
      <c r="D85" s="80">
        <v>43.4</v>
      </c>
      <c r="E85" s="80">
        <v>97.2</v>
      </c>
      <c r="F85" s="80">
        <v>238.2</v>
      </c>
      <c r="G85" s="80">
        <v>214.6</v>
      </c>
      <c r="H85" s="80">
        <v>175.5</v>
      </c>
      <c r="I85" s="80">
        <v>56</v>
      </c>
      <c r="J85" s="80">
        <v>9.1</v>
      </c>
      <c r="K85" s="80">
        <v>0</v>
      </c>
      <c r="L85" s="80">
        <v>0</v>
      </c>
      <c r="M85" s="80">
        <v>5.1</v>
      </c>
      <c r="N85" s="81">
        <f t="shared" si="1"/>
        <v>938.7</v>
      </c>
      <c r="O85" s="82">
        <f>ตารางปริมาณน้ำฝนรายปี!O71</f>
        <v>110</v>
      </c>
      <c r="R85" s="38">
        <f t="shared" si="0"/>
        <v>1180.976956521739</v>
      </c>
    </row>
    <row r="86" spans="1:18" ht="12" customHeight="1">
      <c r="A86" s="60">
        <v>2563</v>
      </c>
      <c r="B86" s="56">
        <v>64.2</v>
      </c>
      <c r="C86" s="56">
        <v>41.4</v>
      </c>
      <c r="D86" s="56">
        <v>98.9</v>
      </c>
      <c r="E86" s="56">
        <v>137.8</v>
      </c>
      <c r="F86" s="56">
        <v>389</v>
      </c>
      <c r="G86" s="56">
        <v>251.5</v>
      </c>
      <c r="H86" s="56">
        <v>95.1</v>
      </c>
      <c r="I86" s="56">
        <v>2.1</v>
      </c>
      <c r="J86" s="56">
        <v>0</v>
      </c>
      <c r="K86" s="56">
        <v>24.4</v>
      </c>
      <c r="L86" s="56">
        <v>3.3</v>
      </c>
      <c r="M86" s="56">
        <v>9.4</v>
      </c>
      <c r="N86" s="55">
        <f t="shared" si="1"/>
        <v>1117.1</v>
      </c>
      <c r="O86" s="33">
        <f>ตารางปริมาณน้ำฝนรายปี!O72</f>
        <v>110</v>
      </c>
      <c r="R86" s="38">
        <f t="shared" si="0"/>
        <v>1180.976956521739</v>
      </c>
    </row>
    <row r="87" spans="1:18" ht="12" customHeight="1">
      <c r="A87" s="60">
        <v>2564</v>
      </c>
      <c r="B87" s="56">
        <v>142.8</v>
      </c>
      <c r="C87" s="56">
        <v>102.30000000000001</v>
      </c>
      <c r="D87" s="56">
        <v>131.39999999999998</v>
      </c>
      <c r="E87" s="56">
        <v>134.9</v>
      </c>
      <c r="F87" s="56">
        <v>108</v>
      </c>
      <c r="G87" s="56">
        <v>239.79999999999998</v>
      </c>
      <c r="H87" s="56">
        <v>165</v>
      </c>
      <c r="I87" s="56">
        <v>36.3</v>
      </c>
      <c r="J87" s="56">
        <v>0</v>
      </c>
      <c r="K87" s="56">
        <v>26.7</v>
      </c>
      <c r="L87" s="56">
        <v>34.9</v>
      </c>
      <c r="M87" s="56">
        <v>42.7</v>
      </c>
      <c r="N87" s="55">
        <f t="shared" si="1"/>
        <v>1164.8</v>
      </c>
      <c r="O87" s="33">
        <f>ตารางปริมาณน้ำฝนรายปี!O73</f>
        <v>138</v>
      </c>
      <c r="R87" s="38">
        <f t="shared" si="0"/>
        <v>1180.976956521739</v>
      </c>
    </row>
    <row r="88" spans="1:18" ht="12" customHeight="1">
      <c r="A88" s="60">
        <v>2565</v>
      </c>
      <c r="B88" s="56">
        <v>200.70000000000002</v>
      </c>
      <c r="C88" s="56">
        <v>365.9</v>
      </c>
      <c r="D88" s="56">
        <v>81.2</v>
      </c>
      <c r="E88" s="56">
        <v>170.60000000000002</v>
      </c>
      <c r="F88" s="56">
        <v>262.09999999999997</v>
      </c>
      <c r="G88" s="56">
        <v>427.70000000000005</v>
      </c>
      <c r="H88" s="56">
        <v>147</v>
      </c>
      <c r="I88" s="56">
        <v>15.900000000000002</v>
      </c>
      <c r="J88" s="56">
        <v>69.10000000000001</v>
      </c>
      <c r="K88" s="56">
        <v>27.4</v>
      </c>
      <c r="L88" s="56">
        <v>3.9999999999999996</v>
      </c>
      <c r="M88" s="56">
        <v>32.50000000000001</v>
      </c>
      <c r="N88" s="55">
        <v>1804.1000000000001</v>
      </c>
      <c r="O88" s="33">
        <v>132</v>
      </c>
      <c r="R88" s="38">
        <f t="shared" si="0"/>
        <v>1180.976956521739</v>
      </c>
    </row>
    <row r="89" spans="1:18" ht="12" customHeight="1">
      <c r="A89" s="68">
        <v>2566</v>
      </c>
      <c r="B89" s="58">
        <v>1.5</v>
      </c>
      <c r="C89" s="58">
        <v>116.5</v>
      </c>
      <c r="D89" s="58">
        <v>76.7</v>
      </c>
      <c r="E89" s="58">
        <v>153.20000000000002</v>
      </c>
      <c r="F89" s="58">
        <v>102.9</v>
      </c>
      <c r="G89" s="58">
        <v>387.6</v>
      </c>
      <c r="H89" s="58">
        <v>226.79999999999998</v>
      </c>
      <c r="I89" s="58">
        <v>1</v>
      </c>
      <c r="J89" s="58">
        <v>2.6</v>
      </c>
      <c r="K89" s="58">
        <v>4.4</v>
      </c>
      <c r="L89" s="58">
        <v>0</v>
      </c>
      <c r="M89" s="58">
        <v>13.2</v>
      </c>
      <c r="N89" s="59">
        <v>1086.4</v>
      </c>
      <c r="O89" s="45">
        <v>99</v>
      </c>
      <c r="R89" s="38">
        <f>$N$93</f>
        <v>1180.976956521739</v>
      </c>
    </row>
    <row r="90" spans="1:18" ht="12" customHeight="1">
      <c r="A90" s="6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45"/>
      <c r="R90" s="38"/>
    </row>
    <row r="91" spans="1:18" ht="12" customHeight="1">
      <c r="A91" s="6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45"/>
      <c r="R91" s="38"/>
    </row>
    <row r="92" spans="1:15" ht="15" customHeight="1">
      <c r="A92" s="34" t="s">
        <v>17</v>
      </c>
      <c r="B92" s="35">
        <v>213.8</v>
      </c>
      <c r="C92" s="35">
        <v>411.4</v>
      </c>
      <c r="D92" s="35">
        <v>338.1</v>
      </c>
      <c r="E92" s="35">
        <v>445.7</v>
      </c>
      <c r="F92" s="35">
        <v>470.6000000000001</v>
      </c>
      <c r="G92" s="35">
        <v>529.6</v>
      </c>
      <c r="H92" s="35">
        <v>291.2</v>
      </c>
      <c r="I92" s="35">
        <v>332.3</v>
      </c>
      <c r="J92" s="35">
        <v>116.3</v>
      </c>
      <c r="K92" s="35">
        <v>78.9</v>
      </c>
      <c r="L92" s="35">
        <v>74.2</v>
      </c>
      <c r="M92" s="35">
        <v>181.9</v>
      </c>
      <c r="N92" s="35">
        <v>1804.1000000000001</v>
      </c>
      <c r="O92" s="46">
        <v>141</v>
      </c>
    </row>
    <row r="93" spans="1:15" ht="15" customHeight="1">
      <c r="A93" s="34" t="s">
        <v>18</v>
      </c>
      <c r="B93" s="35">
        <v>56.7768115942029</v>
      </c>
      <c r="C93" s="35">
        <v>163.12142857142857</v>
      </c>
      <c r="D93" s="35">
        <v>127.84999999999998</v>
      </c>
      <c r="E93" s="35">
        <v>156.51884057971017</v>
      </c>
      <c r="F93" s="35">
        <v>230.94927536231887</v>
      </c>
      <c r="G93" s="35">
        <v>226.40289855072467</v>
      </c>
      <c r="H93" s="35">
        <v>124.77246376811593</v>
      </c>
      <c r="I93" s="35">
        <v>43.87681159420291</v>
      </c>
      <c r="J93" s="35">
        <v>16.53043478260869</v>
      </c>
      <c r="K93" s="35">
        <v>10.152173913043478</v>
      </c>
      <c r="L93" s="35">
        <v>7.207246376811595</v>
      </c>
      <c r="M93" s="35">
        <v>16.818571428571428</v>
      </c>
      <c r="N93" s="35">
        <v>1180.976956521739</v>
      </c>
      <c r="O93" s="46">
        <v>117.3623188405797</v>
      </c>
    </row>
    <row r="94" spans="1:15" ht="15" customHeight="1">
      <c r="A94" s="36" t="s">
        <v>19</v>
      </c>
      <c r="B94" s="37">
        <v>0.5</v>
      </c>
      <c r="C94" s="37">
        <v>8.6</v>
      </c>
      <c r="D94" s="37">
        <v>15.2</v>
      </c>
      <c r="E94" s="37">
        <v>51.5</v>
      </c>
      <c r="F94" s="37">
        <v>66.7</v>
      </c>
      <c r="G94" s="37">
        <v>64.1</v>
      </c>
      <c r="H94" s="37">
        <v>12.8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777.6000000000001</v>
      </c>
      <c r="O94" s="47">
        <v>89</v>
      </c>
    </row>
    <row r="96" spans="1:6" ht="19.5">
      <c r="A96" s="40" t="s">
        <v>24</v>
      </c>
      <c r="B96" s="41"/>
      <c r="C96" s="41"/>
      <c r="D96" s="41"/>
      <c r="E96" s="41"/>
      <c r="F96" s="41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2024-05-10T07:55:58Z</dcterms:modified>
  <cp:category/>
  <cp:version/>
  <cp:contentType/>
  <cp:contentStatus/>
</cp:coreProperties>
</file>