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065" windowHeight="6345" activeTab="0"/>
  </bookViews>
  <sheets>
    <sheet name="N.1" sheetId="1" r:id="rId1"/>
    <sheet name="N.13a" sheetId="2" r:id="rId2"/>
    <sheet name="N.49" sheetId="3" r:id="rId3"/>
    <sheet name="N.64" sheetId="4" r:id="rId4"/>
    <sheet name="N.65" sheetId="5" r:id="rId5"/>
    <sheet name="N.75" sheetId="6" r:id="rId6"/>
  </sheets>
  <externalReferences>
    <externalReference r:id="rId9"/>
  </externalReferences>
  <definedNames>
    <definedName name="_xlnm.Print_Area" localSheetId="0">'N.1'!$A$1:$I$64</definedName>
    <definedName name="_xlnm.Print_Area" localSheetId="2">'N.49'!$A$1:$I$68</definedName>
    <definedName name="_xlnm.Print_Area" localSheetId="3">'N.64'!$A$1:$I$66</definedName>
    <definedName name="_xlnm.Print_Area" localSheetId="4">'N.65'!$A$1:$I$69</definedName>
    <definedName name="_xlnm.Print_Titles" localSheetId="0">'N.1'!$1:$10</definedName>
    <definedName name="_xlnm.Print_Titles" localSheetId="1">'N.13a'!$1:$10</definedName>
    <definedName name="_xlnm.Print_Titles" localSheetId="2">'N.49'!$1:$10</definedName>
    <definedName name="_xlnm.Print_Titles" localSheetId="3">'N.64'!$1:$10</definedName>
    <definedName name="_xlnm.Print_Titles" localSheetId="4">'N.65'!$1:$10</definedName>
    <definedName name="_xlnm.Print_Titles" localSheetId="5">'N.75'!$1:$10</definedName>
  </definedNames>
  <calcPr fullCalcOnLoad="1"/>
</workbook>
</file>

<file path=xl/sharedStrings.xml><?xml version="1.0" encoding="utf-8"?>
<sst xmlns="http://schemas.openxmlformats.org/spreadsheetml/2006/main" count="1013" uniqueCount="385">
  <si>
    <t>อ.ท. 1-02</t>
  </si>
  <si>
    <t>กรมชลประทาน</t>
  </si>
  <si>
    <t>ตารางแสดงสถิติการสำรวจปริมาณน้ำ</t>
  </si>
  <si>
    <t>แม่น้ำ     น่าน</t>
  </si>
  <si>
    <t>สถานี      N.1</t>
  </si>
  <si>
    <t>รหัส      N.1</t>
  </si>
  <si>
    <t>ตำบล     ในเวียง</t>
  </si>
  <si>
    <t>อำเภอ      เมือง</t>
  </si>
  <si>
    <t>จังหวัด     น่าน</t>
  </si>
  <si>
    <t>ราคาศูนย์เสาระดับ</t>
  </si>
  <si>
    <t>ม.(ร.ท.ก.)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</si>
  <si>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</si>
  <si>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</si>
  <si>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</si>
  <si>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</si>
  <si>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</si>
  <si>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</si>
  <si>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สำรวจ</t>
  </si>
  <si>
    <t>ผิวน้ำ ม.</t>
  </si>
  <si>
    <t>ตร.ม.</t>
  </si>
  <si>
    <t>ม./วินาที</t>
  </si>
  <si>
    <t>ลบ.ม./วินาที</t>
  </si>
  <si>
    <t>สถานี      N.13A</t>
  </si>
  <si>
    <t>รหัส     N.13A</t>
  </si>
  <si>
    <t>ตำบล     ส้าน</t>
  </si>
  <si>
    <t>อำเภอ     เวียงสา</t>
  </si>
  <si>
    <t>ม.(ร.ส.ม.)</t>
  </si>
  <si>
    <t>แม่น้ำ    ยาว</t>
  </si>
  <si>
    <t>สถานี      N.49</t>
  </si>
  <si>
    <t>รหัส      N.49</t>
  </si>
  <si>
    <t>ตำบล    อวน</t>
  </si>
  <si>
    <t>อำเภอ     ปัว</t>
  </si>
  <si>
    <t>วันที่</t>
  </si>
  <si>
    <t>หมายเหตุ</t>
  </si>
  <si>
    <t>สถานี      N.64</t>
  </si>
  <si>
    <t>รหัส       N.64</t>
  </si>
  <si>
    <t>ตำบล    บ่อ</t>
  </si>
  <si>
    <t>จังหวัด      น่าน</t>
  </si>
  <si>
    <t>แม่น้ำ     ยาว</t>
  </si>
  <si>
    <t>สถานี      N.65</t>
  </si>
  <si>
    <t>รหัส      N.65</t>
  </si>
  <si>
    <t>ตำบล     ผาทอง</t>
  </si>
  <si>
    <t>อำเภอ     ท่าวังผา</t>
  </si>
  <si>
    <t>ผู้ตรวจสอบ…………………………………………..</t>
  </si>
  <si>
    <t>แม่น้ำ     ว้า</t>
  </si>
  <si>
    <t>สถานี      N.75</t>
  </si>
  <si>
    <t xml:space="preserve">ตำบล  ขึ่ง   </t>
  </si>
  <si>
    <t>รหัส     N.75</t>
  </si>
  <si>
    <t>สำนักอุทกวิทยาและบริหารน้ำ</t>
  </si>
  <si>
    <t>แนวสะพาน</t>
  </si>
  <si>
    <t>10.45-11.05</t>
  </si>
  <si>
    <t>09.55-10.15</t>
  </si>
  <si>
    <t>13.45-14.20</t>
  </si>
  <si>
    <t>10.18-10.40</t>
  </si>
  <si>
    <t>10.50-11.00</t>
  </si>
  <si>
    <t xml:space="preserve"> ปีน้ำ     2555  ( 2012 )</t>
  </si>
  <si>
    <t>13.05-13.40</t>
  </si>
  <si>
    <t>14.15-14.55</t>
  </si>
  <si>
    <t>"</t>
  </si>
  <si>
    <t>11.25-12.00</t>
  </si>
  <si>
    <t>10.40-11.15</t>
  </si>
  <si>
    <t>สำรวจที่แนวสะพาน</t>
  </si>
  <si>
    <t>13.00-13.05</t>
  </si>
  <si>
    <t>13.12-13.17</t>
  </si>
  <si>
    <t>12.15-12.18</t>
  </si>
  <si>
    <t>10.10-10.38</t>
  </si>
  <si>
    <t>09.55-10.20</t>
  </si>
  <si>
    <t>09.50-10.15</t>
  </si>
  <si>
    <t>11.20-12.30</t>
  </si>
  <si>
    <t>11.30-11.42</t>
  </si>
  <si>
    <t>11.00-11.10</t>
  </si>
  <si>
    <t>10.55-11.10</t>
  </si>
  <si>
    <t>10.09-10.20</t>
  </si>
  <si>
    <t>5 มิ.ย.</t>
  </si>
  <si>
    <t>6 มิ.ย.</t>
  </si>
  <si>
    <t>11 มิ.ย.</t>
  </si>
  <si>
    <t>19 มิ.ย.</t>
  </si>
  <si>
    <t>25 มิ.ย.</t>
  </si>
  <si>
    <t>13.40-14.25</t>
  </si>
  <si>
    <t>09.27-10.19</t>
  </si>
  <si>
    <t>13.40-14.18</t>
  </si>
  <si>
    <t>13.33-14.10</t>
  </si>
  <si>
    <t>12 มิ.ย.</t>
  </si>
  <si>
    <t>18 มิ.ย.</t>
  </si>
  <si>
    <t>26 มิ.ย.</t>
  </si>
  <si>
    <t>10.40-11.20</t>
  </si>
  <si>
    <t>10.38-11.30</t>
  </si>
  <si>
    <t>10.25-11.00</t>
  </si>
  <si>
    <t>11.02-11.35</t>
  </si>
  <si>
    <t>12.10-12.20</t>
  </si>
  <si>
    <t>14.00-14.10</t>
  </si>
  <si>
    <t>11.52-12.00</t>
  </si>
  <si>
    <t>12.02-12.10</t>
  </si>
  <si>
    <t>09.30-10.05</t>
  </si>
  <si>
    <t>11.10-11.39</t>
  </si>
  <si>
    <t>09.32-10.10</t>
  </si>
  <si>
    <t>09.52-10.14</t>
  </si>
  <si>
    <t>10.50-11.05</t>
  </si>
  <si>
    <t>12.48-13.07</t>
  </si>
  <si>
    <t>10.38-10.50</t>
  </si>
  <si>
    <t>10.05-10.20</t>
  </si>
  <si>
    <t>09.47-10.13</t>
  </si>
  <si>
    <t>09.44-10.00</t>
  </si>
  <si>
    <t>2  ก.ค.</t>
  </si>
  <si>
    <t>3  ก.ค.</t>
  </si>
  <si>
    <t>11  ก.ค.</t>
  </si>
  <si>
    <t>16  ก.ค.</t>
  </si>
  <si>
    <t>23  ก.ค.</t>
  </si>
  <si>
    <t>25  ก.ค.</t>
  </si>
  <si>
    <t>14.05-14.40</t>
  </si>
  <si>
    <t>14.35-15.20</t>
  </si>
  <si>
    <t>13.55-14.50</t>
  </si>
  <si>
    <t>13.52-14.38</t>
  </si>
  <si>
    <t>09.37-10.53</t>
  </si>
  <si>
    <t>10  ก.ค.</t>
  </si>
  <si>
    <t>17  ก.ค.</t>
  </si>
  <si>
    <t>24  ก.ค.</t>
  </si>
  <si>
    <t>10.55-11.40</t>
  </si>
  <si>
    <t>11.00-11.50</t>
  </si>
  <si>
    <t>10.30-11.30</t>
  </si>
  <si>
    <t>11.00-12.08</t>
  </si>
  <si>
    <t>14.00-16.35</t>
  </si>
  <si>
    <t>13.05-13.10</t>
  </si>
  <si>
    <t>12.15-12.40</t>
  </si>
  <si>
    <t>12.00-12.18</t>
  </si>
  <si>
    <t>11.52-12.15</t>
  </si>
  <si>
    <t>09.55-10.30</t>
  </si>
  <si>
    <t>09.40-10.15</t>
  </si>
  <si>
    <t>09.27-10.05</t>
  </si>
  <si>
    <t>09.26-09.55</t>
  </si>
  <si>
    <t>13.42-15.08</t>
  </si>
  <si>
    <t>11.15-11.30</t>
  </si>
  <si>
    <t>10.46-11.00</t>
  </si>
  <si>
    <t>10.42-10.56</t>
  </si>
  <si>
    <t>สำรวจที่ท้ายแนว</t>
  </si>
  <si>
    <t>10.10-10.35</t>
  </si>
  <si>
    <t>10.20-10.40</t>
  </si>
  <si>
    <t>09.50-10.10</t>
  </si>
  <si>
    <t>10.06-10.25</t>
  </si>
  <si>
    <t>6 ส.ค.</t>
  </si>
  <si>
    <t>7 ส.ค.</t>
  </si>
  <si>
    <t>9 ส.ค.</t>
  </si>
  <si>
    <t>10 ส.ค.</t>
  </si>
  <si>
    <t>11 ส.ค.</t>
  </si>
  <si>
    <t>14 ส.ค.</t>
  </si>
  <si>
    <t>21 ส.ค.</t>
  </si>
  <si>
    <t>27 ส.ค.</t>
  </si>
  <si>
    <t>13.4-14.35</t>
  </si>
  <si>
    <t>14.30-16.10</t>
  </si>
  <si>
    <t>13.30-15.00</t>
  </si>
  <si>
    <t>14.22-15.30</t>
  </si>
  <si>
    <t>14.25-15.25</t>
  </si>
  <si>
    <t>14.30-15.30</t>
  </si>
  <si>
    <t>15 ส.ค.</t>
  </si>
  <si>
    <t>20 ส.ค.</t>
  </si>
  <si>
    <t>28 ส.ค.</t>
  </si>
  <si>
    <t>09.55-12.00</t>
  </si>
  <si>
    <t>10.55-12.00</t>
  </si>
  <si>
    <t>10.50-12.00</t>
  </si>
  <si>
    <t>10.45-11.45</t>
  </si>
  <si>
    <t>11.20-12.40</t>
  </si>
  <si>
    <t>12.08-12.30</t>
  </si>
  <si>
    <t>12.32-12.58</t>
  </si>
  <si>
    <t>12.00-12.33</t>
  </si>
  <si>
    <t>12.28-12.55</t>
  </si>
  <si>
    <t>09.25-10.05</t>
  </si>
  <si>
    <t>12.05-13.20</t>
  </si>
  <si>
    <t>10.28-12.00</t>
  </si>
  <si>
    <t>09.45-10.30</t>
  </si>
  <si>
    <t>09.36-10.10</t>
  </si>
  <si>
    <t>10.00-10.33</t>
  </si>
  <si>
    <t>11.10-11.25</t>
  </si>
  <si>
    <t>11.45-12.07</t>
  </si>
  <si>
    <t>11.18-11.35</t>
  </si>
  <si>
    <t>10.00-10.30</t>
  </si>
  <si>
    <t>10.12-10.35</t>
  </si>
  <si>
    <t>10.12-10.45</t>
  </si>
  <si>
    <t>7 พ.ค.</t>
  </si>
  <si>
    <t>8 พ.ค.</t>
  </si>
  <si>
    <t>14 พ.ค.</t>
  </si>
  <si>
    <t>21 พ.ค.</t>
  </si>
  <si>
    <t>28 พ.ค.</t>
  </si>
  <si>
    <t>13.40-14.40</t>
  </si>
  <si>
    <t>14.10-14.55</t>
  </si>
  <si>
    <t>13.28-14.10</t>
  </si>
  <si>
    <t>15.30-16.20</t>
  </si>
  <si>
    <t>15 พ.ค.</t>
  </si>
  <si>
    <t>22 พ.ค.</t>
  </si>
  <si>
    <t>29 พ.ค.</t>
  </si>
  <si>
    <t>11.15-12.05</t>
  </si>
  <si>
    <t>11.12-11.50</t>
  </si>
  <si>
    <t>10.45-11.32</t>
  </si>
  <si>
    <t>12.10-13.00</t>
  </si>
  <si>
    <t>12.07-12.12</t>
  </si>
  <si>
    <t>12.50-12.57</t>
  </si>
  <si>
    <t>11.42-11.49</t>
  </si>
  <si>
    <t>14.15-14.30</t>
  </si>
  <si>
    <t>09.25-10.00</t>
  </si>
  <si>
    <t>09.53-10.24</t>
  </si>
  <si>
    <t>09.20-09.43</t>
  </si>
  <si>
    <t>11.08-11.20</t>
  </si>
  <si>
    <t>10.30-10.40</t>
  </si>
  <si>
    <t>12.18-12.32</t>
  </si>
  <si>
    <t>10.40-10.55</t>
  </si>
  <si>
    <t>10.15-10.32</t>
  </si>
  <si>
    <t>10.10-10.25</t>
  </si>
  <si>
    <t>10.42-11.00</t>
  </si>
  <si>
    <t>3 ก.ย.</t>
  </si>
  <si>
    <t>4 ก.ย.</t>
  </si>
  <si>
    <t>10 ก.ย.</t>
  </si>
  <si>
    <t>18 ก.ย.</t>
  </si>
  <si>
    <t>24 ก.ย.</t>
  </si>
  <si>
    <t>15.00-16.15</t>
  </si>
  <si>
    <t>13.50-15.00</t>
  </si>
  <si>
    <t>14.10-15.18</t>
  </si>
  <si>
    <t>14.10-15.08</t>
  </si>
  <si>
    <t>11 ก.ย.</t>
  </si>
  <si>
    <t>17 ก.ย.</t>
  </si>
  <si>
    <t>25 ก.ย.</t>
  </si>
  <si>
    <t>11.15-12.30</t>
  </si>
  <si>
    <t>10.54-12.25</t>
  </si>
  <si>
    <t>10.35-11.40</t>
  </si>
  <si>
    <t>10.50-11.52</t>
  </si>
  <si>
    <t>13.35-14.05</t>
  </si>
  <si>
    <t>12.05-13.35</t>
  </si>
  <si>
    <t>12.20-12.40</t>
  </si>
  <si>
    <t>11.55-12.15</t>
  </si>
  <si>
    <t>10.05-11.10</t>
  </si>
  <si>
    <t>09.25-10.20</t>
  </si>
  <si>
    <t>09.53-10.30</t>
  </si>
  <si>
    <t>09.40-10.10</t>
  </si>
  <si>
    <t>11.45-12.10</t>
  </si>
  <si>
    <t>10.55-11.15</t>
  </si>
  <si>
    <t>11.05-11.18</t>
  </si>
  <si>
    <t>10.48-11.00</t>
  </si>
  <si>
    <t>10.15-10.45</t>
  </si>
  <si>
    <t>10.04-10.35</t>
  </si>
  <si>
    <t>09.45-10.08</t>
  </si>
  <si>
    <t>10.00-10.26</t>
  </si>
  <si>
    <t>8 ต.ค.</t>
  </si>
  <si>
    <t>9 ต.ค.</t>
  </si>
  <si>
    <t>16 ต.ค.</t>
  </si>
  <si>
    <t>22 ต.ค.</t>
  </si>
  <si>
    <t>29 ต.ค.</t>
  </si>
  <si>
    <t>13.40-14.30</t>
  </si>
  <si>
    <t>14.10-15.00</t>
  </si>
  <si>
    <t>14.15-15.10</t>
  </si>
  <si>
    <t>09.20-10.08</t>
  </si>
  <si>
    <t>15 ต.ค.</t>
  </si>
  <si>
    <t>23 ต.ค.</t>
  </si>
  <si>
    <t>30 ต.ค.</t>
  </si>
  <si>
    <t>10.25-11.25</t>
  </si>
  <si>
    <t>11.00-12.00</t>
  </si>
  <si>
    <t>10.40-11.34</t>
  </si>
  <si>
    <t>12.00-12.15</t>
  </si>
  <si>
    <t>12.15-12.28</t>
  </si>
  <si>
    <t>12.28-12.40</t>
  </si>
  <si>
    <t>09.55-10.25</t>
  </si>
  <si>
    <t>09.48-10.15</t>
  </si>
  <si>
    <t>09.54-10.27</t>
  </si>
  <si>
    <t>14.00-14.32</t>
  </si>
  <si>
    <t>11.00-11.15</t>
  </si>
  <si>
    <t>13.04-13.20</t>
  </si>
  <si>
    <t>09.45-10.05</t>
  </si>
  <si>
    <t>10.18-10.35</t>
  </si>
  <si>
    <t>09.55-10.13</t>
  </si>
  <si>
    <t>6 พ.ย.</t>
  </si>
  <si>
    <t>13 พ.ย.</t>
  </si>
  <si>
    <t>19 พ.ย.</t>
  </si>
  <si>
    <t>26 พ.ย.</t>
  </si>
  <si>
    <t>14.40-15.20</t>
  </si>
  <si>
    <t>13.22-14.00</t>
  </si>
  <si>
    <t>14.00-14.45</t>
  </si>
  <si>
    <t>14 พ.ย.</t>
  </si>
  <si>
    <t>5 พ.ย.</t>
  </si>
  <si>
    <t>20 พ.ย.</t>
  </si>
  <si>
    <t>27 พ.ย.</t>
  </si>
  <si>
    <t>10.30-11.15</t>
  </si>
  <si>
    <t>10.52-11.40</t>
  </si>
  <si>
    <t>10.42-11.20</t>
  </si>
  <si>
    <t>12.00-12.30</t>
  </si>
  <si>
    <t>สำรวจที่ท้ายแนวสะพาน</t>
  </si>
  <si>
    <t>09.45-10.18</t>
  </si>
  <si>
    <t>09.30-10.00</t>
  </si>
  <si>
    <t>10.00-10.28</t>
  </si>
  <si>
    <t>10.45-11.00</t>
  </si>
  <si>
    <t>11.40-11.52</t>
  </si>
  <si>
    <t>10.33-10.45</t>
  </si>
  <si>
    <t>11.02-11.14</t>
  </si>
  <si>
    <t>10.03-10.20</t>
  </si>
  <si>
    <t>10.00-10.18</t>
  </si>
  <si>
    <t>4 ธ.ค.</t>
  </si>
  <si>
    <t>6 ธ.ค.</t>
  </si>
  <si>
    <t>12 ธ.ค.</t>
  </si>
  <si>
    <t>17 ธ.ค.</t>
  </si>
  <si>
    <t>24 ธ.ค.</t>
  </si>
  <si>
    <t>13.55-14.40</t>
  </si>
  <si>
    <t>13.57-14.40</t>
  </si>
  <si>
    <t>14.00-14.40</t>
  </si>
  <si>
    <t>12.48-13.30</t>
  </si>
  <si>
    <t>13 ธ.ค.</t>
  </si>
  <si>
    <t>18 ธ.ค.</t>
  </si>
  <si>
    <t>25 ธ.ค.</t>
  </si>
  <si>
    <t>10.49-11.30</t>
  </si>
  <si>
    <t>10.50-11.34</t>
  </si>
  <si>
    <t>10.44-11.30</t>
  </si>
  <si>
    <t>10.05-10.32</t>
  </si>
  <si>
    <t>09.57-10.28</t>
  </si>
  <si>
    <t>09.20-09.47</t>
  </si>
  <si>
    <t>11.14-11.25</t>
  </si>
  <si>
    <t>10.27-10.35</t>
  </si>
  <si>
    <t>10.00-10.25</t>
  </si>
  <si>
    <t>09.52-10.10</t>
  </si>
  <si>
    <t>10.02-10.17</t>
  </si>
  <si>
    <t>3 ม.ค.</t>
  </si>
  <si>
    <t>4 ม.ค.</t>
  </si>
  <si>
    <t>8 ม.ค.</t>
  </si>
  <si>
    <t>14 ม.ค.</t>
  </si>
  <si>
    <t>21 ม.ค.</t>
  </si>
  <si>
    <t>13.55-14.30</t>
  </si>
  <si>
    <t>13.10-13.45</t>
  </si>
  <si>
    <t>13.32-14.08</t>
  </si>
  <si>
    <t>9 ม.ค.</t>
  </si>
  <si>
    <t>15 ม.ค.</t>
  </si>
  <si>
    <t>22 ม.ค.</t>
  </si>
  <si>
    <t>10.50-11.25</t>
  </si>
  <si>
    <t>10.55-11.30</t>
  </si>
  <si>
    <t>11.00-11.48</t>
  </si>
  <si>
    <t>11.06-11.50</t>
  </si>
  <si>
    <t>10.05-10.40</t>
  </si>
  <si>
    <t>09.35-10.00</t>
  </si>
  <si>
    <t>10.20-10.50</t>
  </si>
  <si>
    <t>09.45-10.12</t>
  </si>
  <si>
    <t>11.20-11.30</t>
  </si>
  <si>
    <t>10.45-10.55</t>
  </si>
  <si>
    <t>11.36-11.46</t>
  </si>
  <si>
    <t>10.53-11.032</t>
  </si>
  <si>
    <t>10.05-10.25</t>
  </si>
  <si>
    <t>10.07-10.22</t>
  </si>
  <si>
    <t>10.07-10.23</t>
  </si>
  <si>
    <t>10.20-10.36</t>
  </si>
  <si>
    <t>8 ก.พ.</t>
  </si>
  <si>
    <t>11 ก.พ.</t>
  </si>
  <si>
    <t>12 ก.พ.</t>
  </si>
  <si>
    <t>18 ก.พ.</t>
  </si>
  <si>
    <t>26 ก.พ.</t>
  </si>
  <si>
    <t>13.20-14.00</t>
  </si>
  <si>
    <t>14.12-14.45</t>
  </si>
  <si>
    <t>13.24-14.00</t>
  </si>
  <si>
    <t>13.33-14.05</t>
  </si>
  <si>
    <t>5 ก.พ.</t>
  </si>
  <si>
    <t>19 ก.พ.</t>
  </si>
  <si>
    <t>27 ก.พ.</t>
  </si>
  <si>
    <t>11.00-11.52</t>
  </si>
  <si>
    <t>09.40-10.05</t>
  </si>
  <si>
    <t>09.56-10.18</t>
  </si>
  <si>
    <t>09.35-09.52</t>
  </si>
  <si>
    <t>09.48-10.06</t>
  </si>
  <si>
    <t>10.42-10.50</t>
  </si>
  <si>
    <t>09.54-10.18</t>
  </si>
  <si>
    <t>09.40-09.56</t>
  </si>
  <si>
    <t>7 มี.ค.</t>
  </si>
  <si>
    <t>11 มี.ค.</t>
  </si>
  <si>
    <t>19 มี.ค.</t>
  </si>
  <si>
    <t>25 มี.ค.</t>
  </si>
  <si>
    <t>11.25-12.05</t>
  </si>
  <si>
    <t>11.20-12.00</t>
  </si>
  <si>
    <t>13.50-14.20</t>
  </si>
  <si>
    <t>14.07-14.40</t>
  </si>
  <si>
    <t>5 มี.ค.</t>
  </si>
  <si>
    <t>12 มี.ค.</t>
  </si>
  <si>
    <t>18 มี.ค.</t>
  </si>
  <si>
    <t>26 มี.ค.</t>
  </si>
  <si>
    <t>10.45-11.25</t>
  </si>
  <si>
    <t>10.50-11.30</t>
  </si>
  <si>
    <t>10.35-11.15</t>
  </si>
  <si>
    <t>10.42-11.30</t>
  </si>
  <si>
    <t>09.44-10.06</t>
  </si>
  <si>
    <t>10.05-10.15</t>
  </si>
  <si>
    <t>10.00-10.20</t>
  </si>
  <si>
    <t>09.54-10.08</t>
  </si>
  <si>
    <t>10.04-10.20</t>
  </si>
  <si>
    <t>จุดสำรวจ</t>
  </si>
  <si>
    <t>รวม</t>
  </si>
  <si>
    <t>จุด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</si>
</sst>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d\ \ ดดด"/>
    <numFmt numFmtId="182" formatCode="0.00;[Red]0.00"/>
    <numFmt numFmtId="183" formatCode="dd\ \ ดดด"/>
    <numFmt numFmtId="184" formatCode="0.0"/>
    <numFmt numFmtId="185" formatCode="0.0000"/>
    <numFmt numFmtId="186" formatCode="0.00000"/>
    <numFmt numFmtId="187" formatCode="0.00000000"/>
    <numFmt numFmtId="188" formatCode="0.0000000"/>
    <numFmt numFmtId="189" formatCode="0.000000"/>
    <numFmt numFmtId="190" formatCode="d\ ดดด"/>
    <numFmt numFmtId="191" formatCode="dd\ ดดด"/>
    <numFmt numFmtId="192" formatCode="&quot;฿&quot;#,##0_);\(&quot;฿&quot;#,##0\)"/>
    <numFmt numFmtId="193" formatCode="&quot;฿&quot;#,##0_);[Red]\(&quot;฿&quot;#,##0\)"/>
    <numFmt numFmtId="194" formatCode="&quot;฿&quot;#,##0.00_);\(&quot;฿&quot;#,##0.00\)"/>
    <numFmt numFmtId="195" formatCode="&quot;฿&quot;#,##0.00_);[Red]\(&quot;฿&quot;#,##0.00\)"/>
    <numFmt numFmtId="196" formatCode="_(&quot;฿&quot;* #,##0_);_(&quot;฿&quot;* \(#,##0\);_(&quot;฿&quot;* &quot;-&quot;_);_(@_)"/>
    <numFmt numFmtId="197" formatCode="_(&quot;฿&quot;* #,##0.00_);_(&quot;฿&quot;* \(#,##0.00\);_(&quot;฿&quot;* &quot;-&quot;??_);_(@_)"/>
    <numFmt numFmtId="198" formatCode="\t#,##0_);\(\t#,##0\)"/>
    <numFmt numFmtId="199" formatCode="\t#,##0_);[Red]\(\t#,##0\)"/>
    <numFmt numFmtId="200" formatCode="_(&quot;฿&quot;* \t#,##0_);_(&quot;฿&quot;* \(\t#,##0\);_(&quot;฿&quot;* &quot;-&quot;_);_(@_)"/>
    <numFmt numFmtId="201" formatCode="d\ ดดดด\ &quot;พ.ศ.&quot;\ bbbb"/>
    <numFmt numFmtId="202" formatCode="ว\ ดดดด\ &quot;ค.ศ.&quot;\ คคคค"/>
    <numFmt numFmtId="203" formatCode="&quot;วันที่&quot;\ ว\ ดดดด\ ปปปป"/>
    <numFmt numFmtId="204" formatCode="d\ ดดด\ bb"/>
    <numFmt numFmtId="205" formatCode="ว\ ดดด\ ปป"/>
    <numFmt numFmtId="206" formatCode="วว/ดด/ปป"/>
    <numFmt numFmtId="207" formatCode="ช\.น\ &quot;น.&quot;"/>
    <numFmt numFmtId="208" formatCode="\t0.00E+00"/>
    <numFmt numFmtId="209" formatCode="&quot;฿&quot;\t#,##0_);\(&quot;฿&quot;\t#,##0\)"/>
    <numFmt numFmtId="210" formatCode="&quot;฿&quot;\t#,##0_);[Red]\(&quot;฿&quot;\t#,##0\)"/>
    <numFmt numFmtId="211" formatCode="0.000;[Red]0.000"/>
    <numFmt numFmtId="212" formatCode="0.0;[Red]0.0"/>
    <numFmt numFmtId="213" formatCode="d\ ดดด\ "/>
    <numFmt numFmtId="214" formatCode="0.000%"/>
    <numFmt numFmtId="215" formatCode="m/d"/>
    <numFmt numFmtId="216" formatCode="dd\ ดดด\ yyyy"/>
    <numFmt numFmtId="217" formatCode="d/ดดดm"/>
    <numFmt numFmtId="218" formatCode="mmm\-yyyy"/>
    <numFmt numFmtId="219" formatCode="0.0000000000"/>
    <numFmt numFmtId="220" formatCode="0.000000000"/>
    <numFmt numFmtId="221" formatCode="_-* #,##0.000_-;\-* #,##0.000_-;_-* &quot;-&quot;??_-;_-@_-"/>
  </numFmts>
  <fonts count="84">
    <font>
      <sz val="14"/>
      <name val="Cordia New"/>
      <family val="0"/>
    </font>
    <font>
      <sz val="14"/>
      <name val="CordiaUPC"/>
      <family val="2"/>
    </font>
    <font>
      <sz val="16"/>
      <name val="AngsanaUPC"/>
      <family val="1"/>
    </font>
    <font>
      <sz val="15"/>
      <name val="AngsanaUPC"/>
      <family val="1"/>
    </font>
    <font>
      <sz val="15"/>
      <name val="CordiaUPC"/>
      <family val="2"/>
    </font>
    <font>
      <b/>
      <sz val="15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8"/>
      <name val="CordiaUPC"/>
      <family val="2"/>
    </font>
    <font>
      <sz val="8"/>
      <name val="Cordia New"/>
      <family val="2"/>
    </font>
    <font>
      <sz val="11.5"/>
      <name val="AngsanaUPC"/>
      <family val="1"/>
    </font>
    <font>
      <sz val="14"/>
      <color indexed="8"/>
      <name val="CordiaUPC"/>
      <family val="0"/>
    </font>
    <font>
      <sz val="11.8"/>
      <color indexed="8"/>
      <name val="AngsanaUPC"/>
      <family val="0"/>
    </font>
    <font>
      <sz val="18.75"/>
      <color indexed="8"/>
      <name val="Cordia New"/>
      <family val="0"/>
    </font>
    <font>
      <sz val="13.5"/>
      <color indexed="8"/>
      <name val="Cordia New"/>
      <family val="0"/>
    </font>
    <font>
      <sz val="14"/>
      <color indexed="8"/>
      <name val="Cordia New"/>
      <family val="0"/>
    </font>
    <font>
      <sz val="19"/>
      <color indexed="8"/>
      <name val="Cordia New"/>
      <family val="0"/>
    </font>
    <font>
      <sz val="13"/>
      <color indexed="8"/>
      <name val="Cordia New"/>
      <family val="0"/>
    </font>
    <font>
      <sz val="11.8"/>
      <color indexed="8"/>
      <name val="CordiaUPC"/>
      <family val="0"/>
    </font>
    <font>
      <sz val="12.75"/>
      <color indexed="8"/>
      <name val="Cordia New"/>
      <family val="0"/>
    </font>
    <font>
      <sz val="14.75"/>
      <color indexed="8"/>
      <name val="Cordia New"/>
      <family val="0"/>
    </font>
    <font>
      <sz val="20.25"/>
      <color indexed="8"/>
      <name val="Cordia New"/>
      <family val="0"/>
    </font>
    <font>
      <sz val="19.25"/>
      <color indexed="8"/>
      <name val="Cordia New"/>
      <family val="0"/>
    </font>
    <font>
      <sz val="17.5"/>
      <color indexed="8"/>
      <name val="Cordia New"/>
      <family val="0"/>
    </font>
    <font>
      <sz val="12"/>
      <color indexed="8"/>
      <name val="Cordia New"/>
      <family val="0"/>
    </font>
    <font>
      <sz val="20.75"/>
      <color indexed="8"/>
      <name val="Cordia New"/>
      <family val="0"/>
    </font>
    <font>
      <sz val="16"/>
      <color indexed="8"/>
      <name val="Cordia New"/>
      <family val="0"/>
    </font>
    <font>
      <sz val="17"/>
      <color indexed="8"/>
      <name val="Cordia New"/>
      <family val="0"/>
    </font>
    <font>
      <sz val="17.25"/>
      <color indexed="8"/>
      <name val="Cordia New"/>
      <family val="0"/>
    </font>
    <font>
      <sz val="14.25"/>
      <color indexed="8"/>
      <name val="Cordia New"/>
      <family val="0"/>
    </font>
    <font>
      <sz val="13.75"/>
      <color indexed="8"/>
      <name val="Cordia New"/>
      <family val="0"/>
    </font>
    <font>
      <sz val="19.5"/>
      <color indexed="8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b/>
      <sz val="16"/>
      <color indexed="8"/>
      <name val="AngsanaUPC"/>
      <family val="0"/>
    </font>
    <font>
      <sz val="11"/>
      <name val="Calibri"/>
      <family val="0"/>
    </font>
    <font>
      <sz val="14"/>
      <color indexed="8"/>
      <name val="AngsanaUPC"/>
      <family val="0"/>
    </font>
    <font>
      <vertAlign val="superscript"/>
      <sz val="14"/>
      <color indexed="8"/>
      <name val="AngsanaUPC"/>
      <family val="0"/>
    </font>
    <font>
      <sz val="16"/>
      <color indexed="8"/>
      <name val="AngsanaUPC"/>
      <family val="0"/>
    </font>
    <font>
      <sz val="15"/>
      <color indexed="8"/>
      <name val="AngsanaUPC"/>
      <family val="0"/>
    </font>
    <font>
      <sz val="13.25"/>
      <color indexed="8"/>
      <name val="Cordia New"/>
      <family val="0"/>
    </font>
    <font>
      <b/>
      <sz val="16"/>
      <color indexed="8"/>
      <name val="Cordia New"/>
      <family val="0"/>
    </font>
    <font>
      <sz val="15.25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39" fillId="0" borderId="0">
      <alignment/>
      <protection/>
    </xf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8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18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18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180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0" fontId="3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181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2" fontId="8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181" fontId="8" fillId="0" borderId="0" xfId="0" applyNumberFormat="1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0" fontId="8" fillId="0" borderId="12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81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180" fontId="3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2" fontId="36" fillId="0" borderId="10" xfId="0" applyNumberFormat="1" applyFont="1" applyBorder="1" applyAlignment="1">
      <alignment horizontal="center" vertical="center"/>
    </xf>
    <xf numFmtId="180" fontId="36" fillId="0" borderId="10" xfId="0" applyNumberFormat="1" applyFont="1" applyFill="1" applyBorder="1" applyAlignment="1">
      <alignment horizontal="center" vertical="center"/>
    </xf>
    <xf numFmtId="180" fontId="36" fillId="0" borderId="10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180" fontId="36" fillId="0" borderId="11" xfId="0" applyNumberFormat="1" applyFont="1" applyFill="1" applyBorder="1" applyAlignment="1">
      <alignment horizontal="center" vertical="center"/>
    </xf>
    <xf numFmtId="180" fontId="36" fillId="0" borderId="11" xfId="0" applyNumberFormat="1" applyFont="1" applyBorder="1" applyAlignment="1">
      <alignment horizontal="center" vertical="center"/>
    </xf>
    <xf numFmtId="181" fontId="36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2" fontId="3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1" fontId="36" fillId="0" borderId="13" xfId="0" applyNumberFormat="1" applyFont="1" applyFill="1" applyBorder="1" applyAlignment="1">
      <alignment horizontal="center" vertical="center"/>
    </xf>
    <xf numFmtId="2" fontId="36" fillId="0" borderId="13" xfId="0" applyNumberFormat="1" applyFont="1" applyFill="1" applyBorder="1" applyAlignment="1">
      <alignment horizontal="center" vertical="center"/>
    </xf>
    <xf numFmtId="180" fontId="36" fillId="0" borderId="13" xfId="0" applyNumberFormat="1" applyFont="1" applyFill="1" applyBorder="1" applyAlignment="1">
      <alignment horizontal="center" vertical="center"/>
    </xf>
    <xf numFmtId="181" fontId="36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2" fontId="36" fillId="0" borderId="12" xfId="0" applyNumberFormat="1" applyFont="1" applyFill="1" applyBorder="1" applyAlignment="1">
      <alignment horizontal="center" vertical="center"/>
    </xf>
    <xf numFmtId="180" fontId="36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 vertical="center"/>
    </xf>
    <xf numFmtId="180" fontId="36" fillId="0" borderId="13" xfId="0" applyNumberFormat="1" applyFont="1" applyBorder="1" applyAlignment="1">
      <alignment horizontal="center" vertical="center"/>
    </xf>
    <xf numFmtId="2" fontId="36" fillId="0" borderId="12" xfId="0" applyNumberFormat="1" applyFont="1" applyBorder="1" applyAlignment="1">
      <alignment horizontal="center" vertical="center"/>
    </xf>
    <xf numFmtId="180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81" fontId="36" fillId="0" borderId="13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3" fontId="36" fillId="0" borderId="10" xfId="37" applyFont="1" applyFill="1" applyBorder="1" applyAlignment="1">
      <alignment horizontal="center" vertical="center"/>
    </xf>
    <xf numFmtId="221" fontId="36" fillId="0" borderId="10" xfId="37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8" fillId="0" borderId="0" xfId="33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35838139"/>
        <c:axId val="2103520"/>
      </c:scatterChart>
      <c:valAx>
        <c:axId val="35838139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520"/>
        <c:crosses val="autoZero"/>
        <c:crossBetween val="midCat"/>
        <c:dispUnits/>
      </c:valAx>
      <c:valAx>
        <c:axId val="210352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38139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00925"/>
          <c:w val="0.855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'N.13a'!$H$11:$H$56</c:f>
              <c:numCache/>
            </c:numRef>
          </c:xVal>
          <c:yVal>
            <c:numRef>
              <c:f>'N.13a'!$C$11:$C$56</c:f>
              <c:numCache/>
            </c:numRef>
          </c:yVal>
          <c:smooth val="0"/>
        </c:ser>
        <c:axId val="55681891"/>
        <c:axId val="22657128"/>
      </c:scatterChart>
      <c:valAx>
        <c:axId val="55681891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657128"/>
        <c:crossesAt val="100"/>
        <c:crossBetween val="midCat"/>
        <c:dispUnits/>
        <c:majorUnit val="500"/>
        <c:minorUnit val="100"/>
      </c:valAx>
      <c:valAx>
        <c:axId val="22657128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68189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08"/>
          <c:w val="0.86525"/>
          <c:h val="0.9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'N.13a'!$F$11:$F$56</c:f>
              <c:numCache/>
            </c:numRef>
          </c:xVal>
          <c:yVal>
            <c:numRef>
              <c:f>'N.13a'!$C$11:$C$56</c:f>
              <c:numCache/>
            </c:numRef>
          </c:yVal>
          <c:smooth val="0"/>
        </c:ser>
        <c:axId val="12937801"/>
        <c:axId val="45330134"/>
      </c:scatterChart>
      <c:valAx>
        <c:axId val="12937801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330134"/>
        <c:crossesAt val="100"/>
        <c:crossBetween val="midCat"/>
        <c:dispUnits/>
        <c:majorUnit val="500"/>
        <c:minorUnit val="100"/>
      </c:valAx>
      <c:valAx>
        <c:axId val="45330134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93780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0"/>
          <c:w val="0.8687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'N.13a'!$G$11:$G$56</c:f>
              <c:numCache/>
            </c:numRef>
          </c:xVal>
          <c:yVal>
            <c:numRef>
              <c:f>'N.13a'!$C$15:$C$56</c:f>
              <c:numCache/>
            </c:numRef>
          </c:yVal>
          <c:smooth val="0"/>
        </c:ser>
        <c:axId val="26590111"/>
        <c:axId val="55704308"/>
      </c:scatterChart>
      <c:valAx>
        <c:axId val="26590111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704308"/>
        <c:crossesAt val="100"/>
        <c:crossBetween val="midCat"/>
        <c:dispUnits/>
        <c:majorUnit val="0.5"/>
        <c:minorUnit val="0.1"/>
      </c:valAx>
      <c:valAx>
        <c:axId val="55704308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59011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23665893"/>
        <c:axId val="58332226"/>
      </c:scatterChart>
      <c:valAx>
        <c:axId val="2366589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2226"/>
        <c:crossesAt val="0"/>
        <c:crossBetween val="midCat"/>
        <c:dispUnits/>
        <c:majorUnit val="10"/>
      </c:valAx>
      <c:valAx>
        <c:axId val="58332226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65893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7704475"/>
        <c:axId val="1115705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2305473"/>
        <c:axId val="44460142"/>
      </c:scatterChart>
      <c:valAx>
        <c:axId val="77044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7056"/>
        <c:crosses val="autoZero"/>
        <c:crossBetween val="midCat"/>
        <c:dispUnits/>
      </c:valAx>
      <c:valAx>
        <c:axId val="11157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4475"/>
        <c:crosses val="autoZero"/>
        <c:crossBetween val="midCat"/>
        <c:dispUnits/>
        <c:majorUnit val="1.5"/>
      </c:valAx>
      <c:valAx>
        <c:axId val="32305473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0142"/>
        <c:crosses val="max"/>
        <c:crossBetween val="midCat"/>
        <c:dispUnits/>
      </c:valAx>
      <c:valAx>
        <c:axId val="44460142"/>
        <c:scaling>
          <c:orientation val="minMax"/>
        </c:scaling>
        <c:axPos val="l"/>
        <c:delete val="1"/>
        <c:majorTickMark val="out"/>
        <c:minorTickMark val="none"/>
        <c:tickLblPos val="nextTo"/>
        <c:crossAx val="3230547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4549335"/>
        <c:axId val="38800972"/>
      </c:scatterChart>
      <c:valAx>
        <c:axId val="545493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00972"/>
        <c:crosses val="autoZero"/>
        <c:crossBetween val="midCat"/>
        <c:dispUnits/>
      </c:valAx>
      <c:valAx>
        <c:axId val="3880097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933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213277"/>
        <c:axId val="54597466"/>
      </c:scatterChart>
      <c:valAx>
        <c:axId val="1213277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7466"/>
        <c:crosses val="autoZero"/>
        <c:crossBetween val="midCat"/>
        <c:dispUnits/>
      </c:valAx>
      <c:valAx>
        <c:axId val="5459746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3277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0966867"/>
        <c:axId val="31569688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1349817"/>
        <c:axId val="40979718"/>
      </c:scatterChart>
      <c:valAx>
        <c:axId val="40966867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9688"/>
        <c:crosses val="autoZero"/>
        <c:crossBetween val="midCat"/>
        <c:dispUnits/>
      </c:valAx>
      <c:valAx>
        <c:axId val="3156968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6867"/>
        <c:crosses val="autoZero"/>
        <c:crossBetween val="midCat"/>
        <c:dispUnits/>
        <c:majorUnit val="1"/>
      </c:valAx>
      <c:valAx>
        <c:axId val="1134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718"/>
        <c:crosses val="max"/>
        <c:crossBetween val="midCat"/>
        <c:dispUnits/>
      </c:valAx>
      <c:valAx>
        <c:axId val="40979718"/>
        <c:scaling>
          <c:orientation val="minMax"/>
        </c:scaling>
        <c:axPos val="l"/>
        <c:delete val="1"/>
        <c:majorTickMark val="out"/>
        <c:minorTickMark val="none"/>
        <c:tickLblPos val="nextTo"/>
        <c:crossAx val="1134981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09"/>
          <c:w val="0.858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'N.49'!$H$11:$H$51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32147983"/>
        <c:axId val="37373092"/>
      </c:scatterChart>
      <c:valAx>
        <c:axId val="32147983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373092"/>
        <c:crossesAt val="264"/>
        <c:crossBetween val="midCat"/>
        <c:dispUnits/>
        <c:majorUnit val="100"/>
        <c:minorUnit val="50"/>
      </c:valAx>
      <c:valAx>
        <c:axId val="37373092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14798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"/>
          <c:w val="0.8832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'N.49'!$F$11:$F$51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4067541"/>
        <c:axId val="48821618"/>
      </c:scatterChart>
      <c:valAx>
        <c:axId val="4067541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821618"/>
        <c:crossesAt val="264"/>
        <c:crossBetween val="midCat"/>
        <c:dispUnits/>
        <c:majorUnit val="100"/>
        <c:minorUnit val="50"/>
      </c:valAx>
      <c:valAx>
        <c:axId val="48821618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67541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7549537"/>
        <c:axId val="3176961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0346487"/>
        <c:axId val="43176684"/>
      </c:scatterChart>
      <c:valAx>
        <c:axId val="27549537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9614"/>
        <c:crosses val="autoZero"/>
        <c:crossBetween val="midCat"/>
        <c:dispUnits/>
      </c:valAx>
      <c:valAx>
        <c:axId val="3176961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9537"/>
        <c:crosses val="autoZero"/>
        <c:crossBetween val="midCat"/>
        <c:dispUnits/>
        <c:majorUnit val="1"/>
      </c:valAx>
      <c:valAx>
        <c:axId val="2034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6684"/>
        <c:crosses val="max"/>
        <c:crossBetween val="midCat"/>
        <c:dispUnits/>
      </c:valAx>
      <c:valAx>
        <c:axId val="43176684"/>
        <c:scaling>
          <c:orientation val="minMax"/>
        </c:scaling>
        <c:axPos val="l"/>
        <c:delete val="1"/>
        <c:majorTickMark val="out"/>
        <c:minorTickMark val="none"/>
        <c:tickLblPos val="nextTo"/>
        <c:crossAx val="2034648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"/>
          <c:w val="0.868"/>
          <c:h val="0.96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'N.49'!$G$11:$G$51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49489163"/>
        <c:axId val="12419824"/>
      </c:scatterChart>
      <c:valAx>
        <c:axId val="49489163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419824"/>
        <c:crossesAt val="264"/>
        <c:crossBetween val="midCat"/>
        <c:dispUnits/>
        <c:majorUnit val="0.5"/>
        <c:minorUnit val="0.1"/>
      </c:valAx>
      <c:valAx>
        <c:axId val="12419824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48916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22021169"/>
        <c:axId val="51428510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32581575"/>
        <c:axId val="56884732"/>
      </c:scatterChart>
      <c:valAx>
        <c:axId val="22021169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8510"/>
        <c:crosses val="autoZero"/>
        <c:crossBetween val="midCat"/>
        <c:dispUnits/>
      </c:valAx>
      <c:valAx>
        <c:axId val="5142851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21169"/>
        <c:crosses val="autoZero"/>
        <c:crossBetween val="midCat"/>
        <c:dispUnits/>
        <c:majorUnit val="1.5"/>
      </c:valAx>
      <c:valAx>
        <c:axId val="3258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4732"/>
        <c:crosses val="max"/>
        <c:crossBetween val="midCat"/>
        <c:dispUnits/>
        <c:majorUnit val="0.18"/>
      </c:valAx>
      <c:valAx>
        <c:axId val="56884732"/>
        <c:scaling>
          <c:orientation val="minMax"/>
        </c:scaling>
        <c:axPos val="l"/>
        <c:delete val="1"/>
        <c:majorTickMark val="out"/>
        <c:minorTickMark val="none"/>
        <c:tickLblPos val="nextTo"/>
        <c:crossAx val="32581575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9676109"/>
        <c:axId val="32771722"/>
      </c:scatterChart>
      <c:valAx>
        <c:axId val="9676109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71722"/>
        <c:crosses val="autoZero"/>
        <c:crossBetween val="midCat"/>
        <c:dispUnits/>
      </c:valAx>
      <c:valAx>
        <c:axId val="3277172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76109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65441347"/>
        <c:axId val="59179464"/>
      </c:scatterChart>
      <c:valAx>
        <c:axId val="65441347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464"/>
        <c:crosses val="autoZero"/>
        <c:crossBetween val="midCat"/>
        <c:dispUnits/>
        <c:majorUnit val="20"/>
      </c:valAx>
      <c:valAx>
        <c:axId val="5917946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1347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5830185"/>
        <c:axId val="4909240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61674623"/>
        <c:axId val="23894612"/>
      </c:scatterChart>
      <c:valAx>
        <c:axId val="45830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2406"/>
        <c:crosses val="autoZero"/>
        <c:crossBetween val="midCat"/>
        <c:dispUnits/>
      </c:valAx>
      <c:valAx>
        <c:axId val="4909240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0185"/>
        <c:crosses val="autoZero"/>
        <c:crossBetween val="midCat"/>
        <c:dispUnits/>
        <c:majorUnit val="2"/>
      </c:valAx>
      <c:valAx>
        <c:axId val="61674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4612"/>
        <c:crosses val="max"/>
        <c:crossBetween val="midCat"/>
        <c:dispUnits/>
        <c:majorUnit val="0.196"/>
      </c:valAx>
      <c:valAx>
        <c:axId val="23894612"/>
        <c:scaling>
          <c:orientation val="minMax"/>
        </c:scaling>
        <c:axPos val="l"/>
        <c:delete val="1"/>
        <c:majorTickMark val="out"/>
        <c:minorTickMark val="none"/>
        <c:tickLblPos val="nextTo"/>
        <c:crossAx val="6167462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1515717"/>
        <c:axId val="1098402"/>
      </c:scatterChart>
      <c:valAx>
        <c:axId val="151571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8402"/>
        <c:crossesAt val="0"/>
        <c:crossBetween val="midCat"/>
        <c:dispUnits/>
        <c:majorUnit val="10"/>
      </c:valAx>
      <c:valAx>
        <c:axId val="1098402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5717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9428091"/>
        <c:axId val="967158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2568097"/>
        <c:axId val="56278222"/>
      </c:scatterChart>
      <c:valAx>
        <c:axId val="494280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71584"/>
        <c:crosses val="autoZero"/>
        <c:crossBetween val="midCat"/>
        <c:dispUnits/>
      </c:valAx>
      <c:valAx>
        <c:axId val="9671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28091"/>
        <c:crosses val="autoZero"/>
        <c:crossBetween val="midCat"/>
        <c:dispUnits/>
        <c:majorUnit val="1.5"/>
      </c:valAx>
      <c:valAx>
        <c:axId val="3256809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8222"/>
        <c:crosses val="max"/>
        <c:crossBetween val="midCat"/>
        <c:dispUnits/>
      </c:valAx>
      <c:valAx>
        <c:axId val="56278222"/>
        <c:scaling>
          <c:orientation val="minMax"/>
        </c:scaling>
        <c:axPos val="l"/>
        <c:delete val="1"/>
        <c:majorTickMark val="out"/>
        <c:minorTickMark val="none"/>
        <c:tickLblPos val="nextTo"/>
        <c:crossAx val="3256809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9492023"/>
        <c:axId val="12548524"/>
      </c:scatterChart>
      <c:valAx>
        <c:axId val="494920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8524"/>
        <c:crosses val="autoZero"/>
        <c:crossBetween val="midCat"/>
        <c:dispUnits/>
      </c:valAx>
      <c:valAx>
        <c:axId val="12548524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202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7812669"/>
        <c:axId val="43610554"/>
      </c:scatterChart>
      <c:valAx>
        <c:axId val="27812669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10554"/>
        <c:crosses val="autoZero"/>
        <c:crossBetween val="midCat"/>
        <c:dispUnits/>
      </c:valAx>
      <c:valAx>
        <c:axId val="4361055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12669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6317875"/>
        <c:axId val="6321573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6135833"/>
        <c:axId val="35261798"/>
      </c:scatterChart>
      <c:valAx>
        <c:axId val="16317875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5736"/>
        <c:crosses val="autoZero"/>
        <c:crossBetween val="midCat"/>
        <c:dispUnits/>
      </c:valAx>
      <c:valAx>
        <c:axId val="6321573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875"/>
        <c:crosses val="autoZero"/>
        <c:crossBetween val="midCat"/>
        <c:dispUnits/>
        <c:majorUnit val="1"/>
      </c:valAx>
      <c:valAx>
        <c:axId val="2613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61798"/>
        <c:crosses val="max"/>
        <c:crossBetween val="midCat"/>
        <c:dispUnits/>
      </c:valAx>
      <c:valAx>
        <c:axId val="35261798"/>
        <c:scaling>
          <c:orientation val="minMax"/>
        </c:scaling>
        <c:axPos val="l"/>
        <c:delete val="1"/>
        <c:majorTickMark val="out"/>
        <c:minorTickMark val="none"/>
        <c:tickLblPos val="nextTo"/>
        <c:crossAx val="2613583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"/>
          <c:w val="0.885"/>
          <c:h val="0.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'N.1'!$H$11:$H$56</c:f>
              <c:numCache/>
            </c:numRef>
          </c:xVal>
          <c:yVal>
            <c:numRef>
              <c:f>'N.1'!$C$11:$C$56</c:f>
              <c:numCache/>
            </c:numRef>
          </c:yVal>
          <c:smooth val="0"/>
        </c:ser>
        <c:axId val="63902589"/>
        <c:axId val="57044218"/>
      </c:scatterChart>
      <c:valAx>
        <c:axId val="63902589"/>
        <c:scaling>
          <c:orientation val="minMax"/>
          <c:max val="1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044218"/>
        <c:crossesAt val="191"/>
        <c:crossBetween val="midCat"/>
        <c:dispUnits/>
        <c:majorUnit val="200"/>
        <c:minorUnit val="100"/>
      </c:valAx>
      <c:valAx>
        <c:axId val="57044218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902589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0085"/>
          <c:w val="0.8595"/>
          <c:h val="0.9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'N.64'!$H$11:$H$56</c:f>
              <c:numCache/>
            </c:numRef>
          </c:xVal>
          <c:yVal>
            <c:numRef>
              <c:f>'N.64'!$C$11:$C$56</c:f>
              <c:numCache/>
            </c:numRef>
          </c:yVal>
          <c:smooth val="0"/>
        </c:ser>
        <c:axId val="43277039"/>
        <c:axId val="1309700"/>
      </c:scatterChart>
      <c:valAx>
        <c:axId val="43277039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09700"/>
        <c:crossesAt val="210"/>
        <c:crossBetween val="midCat"/>
        <c:dispUnits/>
        <c:majorUnit val="100"/>
        <c:minorUnit val="50"/>
      </c:valAx>
      <c:valAx>
        <c:axId val="1309700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27703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"/>
          <c:w val="0.882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'N.64'!$F$11:$F$56</c:f>
              <c:numCache/>
            </c:numRef>
          </c:xVal>
          <c:yVal>
            <c:numRef>
              <c:f>'N.64'!$C$11:$C$56</c:f>
              <c:numCache/>
            </c:numRef>
          </c:yVal>
          <c:smooth val="0"/>
        </c:ser>
        <c:axId val="58936501"/>
        <c:axId val="34896850"/>
      </c:scatterChart>
      <c:valAx>
        <c:axId val="58936501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896850"/>
        <c:crossesAt val="210"/>
        <c:crossBetween val="midCat"/>
        <c:dispUnits/>
        <c:majorUnit val="100"/>
        <c:minorUnit val="50"/>
      </c:valAx>
      <c:valAx>
        <c:axId val="34896850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936501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67"/>
          <c:h val="0.9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'N.64'!$G$11:$G$56</c:f>
              <c:numCache/>
            </c:numRef>
          </c:xVal>
          <c:yVal>
            <c:numRef>
              <c:f>'N.64'!$C$11:$C$56</c:f>
              <c:numCache/>
            </c:numRef>
          </c:yVal>
          <c:smooth val="0"/>
        </c:ser>
        <c:axId val="26854379"/>
        <c:axId val="487504"/>
      </c:scatterChart>
      <c:valAx>
        <c:axId val="26854379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7504"/>
        <c:crossesAt val="210"/>
        <c:crossBetween val="midCat"/>
        <c:dispUnits/>
        <c:majorUnit val="0.5"/>
        <c:minorUnit val="0.1"/>
      </c:valAx>
      <c:valAx>
        <c:axId val="487504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85437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อ.ท่าวังผา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'[1]N.65'!$H$11:$H$48</c:f>
              <c:numCach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</c:v>
                </c:pt>
                <c:pt idx="3">
                  <c:v>2.377166</c:v>
                </c:pt>
                <c:pt idx="4">
                  <c:v>4.80333</c:v>
                </c:pt>
                <c:pt idx="5">
                  <c:v>11.418</c:v>
                </c:pt>
                <c:pt idx="6">
                  <c:v>14.97968</c:v>
                </c:pt>
                <c:pt idx="7">
                  <c:v>8.37</c:v>
                </c:pt>
                <c:pt idx="8">
                  <c:v>6.96738</c:v>
                </c:pt>
                <c:pt idx="9">
                  <c:v>5.651</c:v>
                </c:pt>
                <c:pt idx="10">
                  <c:v>23.029</c:v>
                </c:pt>
                <c:pt idx="11">
                  <c:v>72.64</c:v>
                </c:pt>
                <c:pt idx="12">
                  <c:v>69.008</c:v>
                </c:pt>
                <c:pt idx="13">
                  <c:v>83.017</c:v>
                </c:pt>
                <c:pt idx="14">
                  <c:v>64.895</c:v>
                </c:pt>
                <c:pt idx="15">
                  <c:v>44.424</c:v>
                </c:pt>
                <c:pt idx="16">
                  <c:v>42.784</c:v>
                </c:pt>
                <c:pt idx="17">
                  <c:v>40.156</c:v>
                </c:pt>
                <c:pt idx="18">
                  <c:v>35.35</c:v>
                </c:pt>
                <c:pt idx="19">
                  <c:v>23.482</c:v>
                </c:pt>
                <c:pt idx="20">
                  <c:v>20.822</c:v>
                </c:pt>
                <c:pt idx="21">
                  <c:v>16.38</c:v>
                </c:pt>
                <c:pt idx="22">
                  <c:v>20.501</c:v>
                </c:pt>
                <c:pt idx="23">
                  <c:v>12.083</c:v>
                </c:pt>
                <c:pt idx="24">
                  <c:v>10.121</c:v>
                </c:pt>
                <c:pt idx="25">
                  <c:v>8.246</c:v>
                </c:pt>
                <c:pt idx="26">
                  <c:v>7.079</c:v>
                </c:pt>
                <c:pt idx="27">
                  <c:v>5.881</c:v>
                </c:pt>
                <c:pt idx="28">
                  <c:v>5.734</c:v>
                </c:pt>
                <c:pt idx="29">
                  <c:v>4.914</c:v>
                </c:pt>
                <c:pt idx="30">
                  <c:v>4.357</c:v>
                </c:pt>
                <c:pt idx="31">
                  <c:v>3.998</c:v>
                </c:pt>
                <c:pt idx="32">
                  <c:v>3.873</c:v>
                </c:pt>
                <c:pt idx="33">
                  <c:v>3.243</c:v>
                </c:pt>
                <c:pt idx="34">
                  <c:v>2.596</c:v>
                </c:pt>
                <c:pt idx="35">
                  <c:v>2.493</c:v>
                </c:pt>
                <c:pt idx="36">
                  <c:v>2.312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21937681"/>
        <c:axId val="47671550"/>
      </c:scatterChart>
      <c:valAx>
        <c:axId val="219376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1550"/>
        <c:crosses val="autoZero"/>
        <c:crossBetween val="midCat"/>
        <c:dispUnits/>
      </c:valAx>
      <c:valAx>
        <c:axId val="4767155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7681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อ.ท่าวังผา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'[1]N.65'!$F$11:$F$48</c:f>
              <c:numCache>
                <c:ptCount val="38"/>
                <c:pt idx="0">
                  <c:v>5.41</c:v>
                </c:pt>
                <c:pt idx="1">
                  <c:v>3.793</c:v>
                </c:pt>
                <c:pt idx="2">
                  <c:v>3.462</c:v>
                </c:pt>
                <c:pt idx="3">
                  <c:v>5.687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</c:v>
                </c:pt>
                <c:pt idx="10">
                  <c:v>29.692</c:v>
                </c:pt>
                <c:pt idx="11">
                  <c:v>83.38</c:v>
                </c:pt>
                <c:pt idx="12">
                  <c:v>75.297</c:v>
                </c:pt>
                <c:pt idx="13">
                  <c:v>82.475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45.772</c:v>
                </c:pt>
                <c:pt idx="18">
                  <c:v>40.612</c:v>
                </c:pt>
                <c:pt idx="19">
                  <c:v>30.272</c:v>
                </c:pt>
                <c:pt idx="20">
                  <c:v>29.647</c:v>
                </c:pt>
                <c:pt idx="21">
                  <c:v>15.59</c:v>
                </c:pt>
                <c:pt idx="22">
                  <c:v>18.575</c:v>
                </c:pt>
                <c:pt idx="23">
                  <c:v>12.945</c:v>
                </c:pt>
                <c:pt idx="24">
                  <c:v>12.307</c:v>
                </c:pt>
                <c:pt idx="25">
                  <c:v>9.498</c:v>
                </c:pt>
                <c:pt idx="26">
                  <c:v>8.755</c:v>
                </c:pt>
                <c:pt idx="27">
                  <c:v>7.845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7.526</c:v>
                </c:pt>
                <c:pt idx="32">
                  <c:v>7.095</c:v>
                </c:pt>
                <c:pt idx="33">
                  <c:v>6.465</c:v>
                </c:pt>
                <c:pt idx="34">
                  <c:v>5.985</c:v>
                </c:pt>
                <c:pt idx="35">
                  <c:v>5.679</c:v>
                </c:pt>
                <c:pt idx="36">
                  <c:v>5.25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64844967"/>
        <c:axId val="3234236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'[1]N.65'!$G$11:$G$48</c:f>
              <c:numCache>
                <c:ptCount val="38"/>
                <c:pt idx="0">
                  <c:v>0.36</c:v>
                </c:pt>
                <c:pt idx="1">
                  <c:v>0.454</c:v>
                </c:pt>
                <c:pt idx="2">
                  <c:v>0.383</c:v>
                </c:pt>
                <c:pt idx="3">
                  <c:v>0.418</c:v>
                </c:pt>
                <c:pt idx="4">
                  <c:v>0.623</c:v>
                </c:pt>
                <c:pt idx="5">
                  <c:v>0.9607067732435843</c:v>
                </c:pt>
                <c:pt idx="6">
                  <c:v>1.004</c:v>
                </c:pt>
                <c:pt idx="7">
                  <c:v>0.7963843958135108</c:v>
                </c:pt>
                <c:pt idx="8">
                  <c:v>0.742</c:v>
                </c:pt>
                <c:pt idx="9">
                  <c:v>0.6709807646639753</c:v>
                </c:pt>
                <c:pt idx="10">
                  <c:v>0.7755961201670484</c:v>
                </c:pt>
                <c:pt idx="11">
                  <c:v>0.8711921324058528</c:v>
                </c:pt>
                <c:pt idx="12">
                  <c:v>0.916477416098915</c:v>
                </c:pt>
                <c:pt idx="13">
                  <c:v>1.0065716883904214</c:v>
                </c:pt>
                <c:pt idx="14">
                  <c:v>0.9526570757486786</c:v>
                </c:pt>
                <c:pt idx="15">
                  <c:v>0.9157699443413729</c:v>
                </c:pt>
                <c:pt idx="16">
                  <c:v>0.9044287073248071</c:v>
                </c:pt>
                <c:pt idx="17">
                  <c:v>0.8773049025605173</c:v>
                </c:pt>
                <c:pt idx="18">
                  <c:v>0.8704323845168915</c:v>
                </c:pt>
                <c:pt idx="19">
                  <c:v>0.7757003171247357</c:v>
                </c:pt>
                <c:pt idx="20">
                  <c:v>0.7023307585927749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0.933410583236771</c:v>
                </c:pt>
                <c:pt idx="24">
                  <c:v>0.8223775087348664</c:v>
                </c:pt>
                <c:pt idx="25">
                  <c:v>0.8681827753211203</c:v>
                </c:pt>
                <c:pt idx="26">
                  <c:v>0.8085665334094801</c:v>
                </c:pt>
                <c:pt idx="27">
                  <c:v>0.7496494582536648</c:v>
                </c:pt>
                <c:pt idx="28">
                  <c:v>0.7176470588235294</c:v>
                </c:pt>
                <c:pt idx="29">
                  <c:v>0.6560747663551402</c:v>
                </c:pt>
                <c:pt idx="30">
                  <c:v>0.6102240896358544</c:v>
                </c:pt>
                <c:pt idx="31">
                  <c:v>0.5312250863672602</c:v>
                </c:pt>
                <c:pt idx="32">
                  <c:v>0.545877378435518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</c:v>
                </c:pt>
                <c:pt idx="36">
                  <c:v>0.4403809523809524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46120237"/>
        <c:axId val="62144746"/>
      </c:scatterChart>
      <c:valAx>
        <c:axId val="648449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42364"/>
        <c:crosses val="autoZero"/>
        <c:crossBetween val="midCat"/>
        <c:dispUnits/>
      </c:valAx>
      <c:valAx>
        <c:axId val="3234236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4967"/>
        <c:crosses val="autoZero"/>
        <c:crossBetween val="midCat"/>
        <c:dispUnits/>
        <c:majorUnit val="1"/>
      </c:valAx>
      <c:valAx>
        <c:axId val="4612023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4746"/>
        <c:crosses val="max"/>
        <c:crossBetween val="midCat"/>
        <c:dispUnits/>
      </c:valAx>
      <c:valAx>
        <c:axId val="62144746"/>
        <c:scaling>
          <c:orientation val="minMax"/>
        </c:scaling>
        <c:axPos val="l"/>
        <c:delete val="1"/>
        <c:majorTickMark val="out"/>
        <c:minorTickMark val="none"/>
        <c:tickLblPos val="nextTo"/>
        <c:crossAx val="4612023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45050147"/>
        <c:axId val="1399069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25601545"/>
        <c:axId val="11218838"/>
      </c:scatterChart>
      <c:valAx>
        <c:axId val="45050147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0696"/>
        <c:crosses val="autoZero"/>
        <c:crossBetween val="midCat"/>
        <c:dispUnits/>
      </c:valAx>
      <c:valAx>
        <c:axId val="1399069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147"/>
        <c:crosses val="autoZero"/>
        <c:crossBetween val="midCat"/>
        <c:dispUnits/>
        <c:majorUnit val="1.5"/>
      </c:valAx>
      <c:valAx>
        <c:axId val="25601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8838"/>
        <c:crosses val="max"/>
        <c:crossBetween val="midCat"/>
        <c:dispUnits/>
        <c:majorUnit val="0.18"/>
      </c:valAx>
      <c:valAx>
        <c:axId val="11218838"/>
        <c:scaling>
          <c:orientation val="minMax"/>
        </c:scaling>
        <c:axPos val="l"/>
        <c:delete val="1"/>
        <c:majorTickMark val="out"/>
        <c:minorTickMark val="none"/>
        <c:tickLblPos val="nextTo"/>
        <c:crossAx val="25601545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35085663"/>
        <c:axId val="35350964"/>
      </c:scatterChart>
      <c:valAx>
        <c:axId val="35085663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0964"/>
        <c:crosses val="autoZero"/>
        <c:crossBetween val="midCat"/>
        <c:dispUnits/>
      </c:valAx>
      <c:valAx>
        <c:axId val="3535096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5663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7289509"/>
        <c:axId val="47653122"/>
      </c:scatterChart>
      <c:valAx>
        <c:axId val="47289509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3122"/>
        <c:crosses val="autoZero"/>
        <c:crossBetween val="midCat"/>
        <c:dispUnits/>
        <c:majorUnit val="20"/>
      </c:valAx>
      <c:valAx>
        <c:axId val="4765312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9509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64015707"/>
        <c:axId val="62134528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4590337"/>
        <c:axId val="60408110"/>
      </c:scatterChart>
      <c:valAx>
        <c:axId val="6401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4528"/>
        <c:crosses val="autoZero"/>
        <c:crossBetween val="midCat"/>
        <c:dispUnits/>
      </c:valAx>
      <c:valAx>
        <c:axId val="6213452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15707"/>
        <c:crosses val="autoZero"/>
        <c:crossBetween val="midCat"/>
        <c:dispUnits/>
        <c:majorUnit val="2"/>
      </c:valAx>
      <c:valAx>
        <c:axId val="44590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110"/>
        <c:crosses val="max"/>
        <c:crossBetween val="midCat"/>
        <c:dispUnits/>
        <c:majorUnit val="0.196"/>
      </c:valAx>
      <c:valAx>
        <c:axId val="60408110"/>
        <c:scaling>
          <c:orientation val="minMax"/>
        </c:scaling>
        <c:axPos val="l"/>
        <c:delete val="1"/>
        <c:majorTickMark val="out"/>
        <c:minorTickMark val="none"/>
        <c:tickLblPos val="nextTo"/>
        <c:crossAx val="4459033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34010391"/>
        <c:axId val="54072588"/>
      </c:scatterChart>
      <c:valAx>
        <c:axId val="3401039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2588"/>
        <c:crossesAt val="0"/>
        <c:crossBetween val="midCat"/>
        <c:dispUnits/>
        <c:majorUnit val="10"/>
      </c:valAx>
      <c:valAx>
        <c:axId val="54072588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0391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625"/>
          <c:h val="0.95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'N.1'!$F$11:$F$56</c:f>
              <c:numCache/>
            </c:numRef>
          </c:xVal>
          <c:yVal>
            <c:numRef>
              <c:f>'N.1'!$C$11:$C$56</c:f>
              <c:numCache/>
            </c:numRef>
          </c:yVal>
          <c:smooth val="0"/>
        </c:ser>
        <c:axId val="16852979"/>
        <c:axId val="20186552"/>
      </c:scatterChart>
      <c:valAx>
        <c:axId val="16852979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186552"/>
        <c:crossesAt val="191"/>
        <c:crossBetween val="midCat"/>
        <c:dispUnits/>
        <c:majorUnit val="100"/>
        <c:minorUnit val="50"/>
      </c:valAx>
      <c:valAx>
        <c:axId val="20186552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852979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7347357"/>
        <c:axId val="4243356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0462099"/>
        <c:axId val="28617176"/>
      </c:scatterChart>
      <c:valAx>
        <c:axId val="173473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3562"/>
        <c:crosses val="autoZero"/>
        <c:crossBetween val="midCat"/>
        <c:dispUnits/>
      </c:valAx>
      <c:valAx>
        <c:axId val="42433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7357"/>
        <c:crosses val="autoZero"/>
        <c:crossBetween val="midCat"/>
        <c:dispUnits/>
        <c:majorUnit val="1.5"/>
      </c:valAx>
      <c:valAx>
        <c:axId val="3046209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17176"/>
        <c:crosses val="max"/>
        <c:crossBetween val="midCat"/>
        <c:dispUnits/>
      </c:valAx>
      <c:valAx>
        <c:axId val="28617176"/>
        <c:scaling>
          <c:orientation val="minMax"/>
        </c:scaling>
        <c:axPos val="l"/>
        <c:delete val="1"/>
        <c:majorTickMark val="out"/>
        <c:minorTickMark val="none"/>
        <c:tickLblPos val="nextTo"/>
        <c:crossAx val="3046209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2704505"/>
        <c:axId val="34831814"/>
      </c:scatterChart>
      <c:valAx>
        <c:axId val="127045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1814"/>
        <c:crosses val="autoZero"/>
        <c:crossBetween val="midCat"/>
        <c:dispUnits/>
      </c:valAx>
      <c:valAx>
        <c:axId val="34831814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450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3927759"/>
        <c:axId val="3007332"/>
      </c:scatterChart>
      <c:valAx>
        <c:axId val="23927759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7332"/>
        <c:crosses val="autoZero"/>
        <c:crossBetween val="midCat"/>
        <c:dispUnits/>
      </c:valAx>
      <c:valAx>
        <c:axId val="300733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27759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112213"/>
        <c:axId val="5004958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37638859"/>
        <c:axId val="16027056"/>
      </c:scatterChart>
      <c:valAx>
        <c:axId val="1112213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9586"/>
        <c:crosses val="autoZero"/>
        <c:crossBetween val="midCat"/>
        <c:dispUnits/>
      </c:valAx>
      <c:valAx>
        <c:axId val="5004958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2213"/>
        <c:crosses val="autoZero"/>
        <c:crossBetween val="midCat"/>
        <c:dispUnits/>
        <c:majorUnit val="1"/>
      </c:valAx>
      <c:valAx>
        <c:axId val="3763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27056"/>
        <c:crosses val="max"/>
        <c:crossBetween val="midCat"/>
        <c:dispUnits/>
      </c:valAx>
      <c:valAx>
        <c:axId val="16027056"/>
        <c:scaling>
          <c:orientation val="minMax"/>
        </c:scaling>
        <c:axPos val="l"/>
        <c:delete val="1"/>
        <c:majorTickMark val="out"/>
        <c:minorTickMark val="none"/>
        <c:tickLblPos val="nextTo"/>
        <c:crossAx val="3763885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009"/>
          <c:w val="0.86625"/>
          <c:h val="0.94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'N.65'!$H$11:$H$52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50128881"/>
        <c:axId val="41207134"/>
      </c:scatterChart>
      <c:valAx>
        <c:axId val="501288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207134"/>
        <c:crossesAt val="0"/>
        <c:crossBetween val="midCat"/>
        <c:dispUnits/>
        <c:majorUnit val="20"/>
        <c:minorUnit val="10"/>
      </c:valAx>
      <c:valAx>
        <c:axId val="4120713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012888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"/>
          <c:w val="0.8935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'N.65'!$F$11:$F$52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42381703"/>
        <c:axId val="28128444"/>
      </c:scatterChart>
      <c:valAx>
        <c:axId val="4238170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128444"/>
        <c:crossesAt val="0"/>
        <c:crossBetween val="midCat"/>
        <c:dispUnits/>
        <c:majorUnit val="20"/>
        <c:minorUnit val="10"/>
      </c:valAx>
      <c:valAx>
        <c:axId val="2812844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381703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"/>
          <c:w val="0.88375"/>
          <c:h val="0.94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'N.65'!$G$11:$G$52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57820429"/>
        <c:axId val="51782474"/>
      </c:scatterChart>
      <c:valAx>
        <c:axId val="57820429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782474"/>
        <c:crossesAt val="0"/>
        <c:crossBetween val="midCat"/>
        <c:dispUnits/>
        <c:majorUnit val="0.2"/>
        <c:minorUnit val="0.1"/>
      </c:valAx>
      <c:valAx>
        <c:axId val="5178247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82042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8509955"/>
        <c:axId val="35464328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2390889"/>
        <c:axId val="8779766"/>
      </c:scatterChart>
      <c:valAx>
        <c:axId val="485099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64328"/>
        <c:crosses val="autoZero"/>
        <c:crossBetween val="midCat"/>
        <c:dispUnits/>
      </c:valAx>
      <c:valAx>
        <c:axId val="35464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9955"/>
        <c:crosses val="autoZero"/>
        <c:crossBetween val="midCat"/>
        <c:dispUnits/>
        <c:majorUnit val="1.5"/>
      </c:valAx>
      <c:valAx>
        <c:axId val="5239088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9766"/>
        <c:crosses val="max"/>
        <c:crossBetween val="midCat"/>
        <c:dispUnits/>
      </c:valAx>
      <c:valAx>
        <c:axId val="8779766"/>
        <c:scaling>
          <c:orientation val="minMax"/>
        </c:scaling>
        <c:axPos val="l"/>
        <c:delete val="1"/>
        <c:majorTickMark val="out"/>
        <c:minorTickMark val="none"/>
        <c:tickLblPos val="nextTo"/>
        <c:crossAx val="5239088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9545151"/>
        <c:axId val="62286100"/>
      </c:scatterChart>
      <c:valAx>
        <c:axId val="595451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100"/>
        <c:crosses val="autoZero"/>
        <c:crossBetween val="midCat"/>
        <c:dispUnits/>
      </c:valAx>
      <c:valAx>
        <c:axId val="62286100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515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1411077"/>
        <c:axId val="31797090"/>
      </c:scatterChart>
      <c:valAx>
        <c:axId val="51411077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97090"/>
        <c:crosses val="autoZero"/>
        <c:crossBetween val="midCat"/>
        <c:dispUnits/>
      </c:valAx>
      <c:valAx>
        <c:axId val="3179709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1077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25"/>
          <c:y val="0"/>
          <c:w val="0.859"/>
          <c:h val="0.9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'N.1'!$G$11:$G$56</c:f>
              <c:numCache/>
            </c:numRef>
          </c:xVal>
          <c:yVal>
            <c:numRef>
              <c:f>'N.1'!$C$11:$C$56</c:f>
              <c:numCache/>
            </c:numRef>
          </c:yVal>
          <c:smooth val="0"/>
        </c:ser>
        <c:axId val="35979609"/>
        <c:axId val="8469670"/>
      </c:scatterChart>
      <c:valAx>
        <c:axId val="35979609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469670"/>
        <c:crossesAt val="191"/>
        <c:crossBetween val="midCat"/>
        <c:dispUnits/>
        <c:majorUnit val="0.5"/>
        <c:minorUnit val="0.25"/>
      </c:valAx>
      <c:valAx>
        <c:axId val="8469670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979609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1582907"/>
        <c:axId val="31706720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7516257"/>
        <c:axId val="50034062"/>
      </c:scatterChart>
      <c:valAx>
        <c:axId val="215829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6720"/>
        <c:crosses val="autoZero"/>
        <c:crossBetween val="midCat"/>
        <c:dispUnits/>
      </c:valAx>
      <c:valAx>
        <c:axId val="3170672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2907"/>
        <c:crosses val="autoZero"/>
        <c:crossBetween val="midCat"/>
        <c:dispUnits/>
        <c:majorUnit val="1"/>
      </c:valAx>
      <c:valAx>
        <c:axId val="1751625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34062"/>
        <c:crosses val="max"/>
        <c:crossBetween val="midCat"/>
        <c:dispUnits/>
      </c:valAx>
      <c:valAx>
        <c:axId val="50034062"/>
        <c:scaling>
          <c:orientation val="minMax"/>
        </c:scaling>
        <c:axPos val="l"/>
        <c:delete val="1"/>
        <c:majorTickMark val="out"/>
        <c:minorTickMark val="none"/>
        <c:tickLblPos val="nextTo"/>
        <c:crossAx val="1751625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25"/>
          <c:y val="0.0105"/>
          <c:w val="0.86225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'N.75'!$H$11:$H$51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36940279"/>
        <c:axId val="51699820"/>
      </c:scatterChart>
      <c:valAx>
        <c:axId val="36940279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699820"/>
        <c:crossesAt val="1"/>
        <c:crossBetween val="midCat"/>
        <c:dispUnits/>
        <c:majorUnit val="100"/>
        <c:minorUnit val="50"/>
      </c:valAx>
      <c:valAx>
        <c:axId val="51699820"/>
        <c:scaling>
          <c:orientation val="minMax"/>
          <c:max val="9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94027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"/>
          <c:w val="0.882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'N.75'!$F$11:$F$51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44790525"/>
        <c:axId val="2307706"/>
      </c:scatterChart>
      <c:valAx>
        <c:axId val="44790525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07706"/>
        <c:crossesAt val="0"/>
        <c:crossBetween val="midCat"/>
        <c:dispUnits/>
        <c:majorUnit val="100"/>
        <c:minorUnit val="50"/>
      </c:valAx>
      <c:valAx>
        <c:axId val="2307706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790525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"/>
          <c:w val="0.85375"/>
          <c:h val="0.9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'N.75'!$G$11:$G$51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36737907"/>
        <c:axId val="42593080"/>
      </c:scatterChart>
      <c:valAx>
        <c:axId val="3673790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593080"/>
        <c:crossesAt val="0"/>
        <c:crossBetween val="midCat"/>
        <c:dispUnits/>
        <c:majorUnit val="0.5"/>
        <c:minorUnit val="0.25"/>
      </c:valAx>
      <c:valAx>
        <c:axId val="42593080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73790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5590831"/>
        <c:axId val="3832147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6744821"/>
        <c:axId val="23142162"/>
      </c:scatterChart>
      <c:valAx>
        <c:axId val="455908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1476"/>
        <c:crosses val="autoZero"/>
        <c:crossBetween val="midCat"/>
        <c:dispUnits/>
      </c:valAx>
      <c:valAx>
        <c:axId val="38321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0831"/>
        <c:crosses val="autoZero"/>
        <c:crossBetween val="midCat"/>
        <c:dispUnits/>
        <c:majorUnit val="1.5"/>
      </c:valAx>
      <c:valAx>
        <c:axId val="4674482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2162"/>
        <c:crosses val="max"/>
        <c:crossBetween val="midCat"/>
        <c:dispUnits/>
      </c:valAx>
      <c:valAx>
        <c:axId val="23142162"/>
        <c:scaling>
          <c:orientation val="minMax"/>
        </c:scaling>
        <c:axPos val="l"/>
        <c:delete val="1"/>
        <c:majorTickMark val="out"/>
        <c:minorTickMark val="none"/>
        <c:tickLblPos val="nextTo"/>
        <c:crossAx val="46744821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4764331"/>
        <c:axId val="20891024"/>
      </c:scatterChart>
      <c:valAx>
        <c:axId val="347643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1024"/>
        <c:crosses val="autoZero"/>
        <c:crossBetween val="midCat"/>
        <c:dispUnits/>
      </c:valAx>
      <c:valAx>
        <c:axId val="20891024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6433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71985"/>
        <c:axId val="25739326"/>
      </c:scatterChart>
      <c:valAx>
        <c:axId val="571985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9326"/>
        <c:crosses val="autoZero"/>
        <c:crossBetween val="midCat"/>
        <c:dispUnits/>
      </c:valAx>
      <c:valAx>
        <c:axId val="2573932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85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7418983"/>
        <c:axId val="4565673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1287021"/>
        <c:axId val="45976618"/>
      </c:scatterChart>
      <c:valAx>
        <c:axId val="17418983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6732"/>
        <c:crosses val="autoZero"/>
        <c:crossBetween val="midCat"/>
        <c:dispUnits/>
      </c:valAx>
      <c:valAx>
        <c:axId val="4565673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18983"/>
        <c:crosses val="autoZero"/>
        <c:crossBetween val="midCat"/>
        <c:dispUnits/>
        <c:majorUnit val="1"/>
      </c:valAx>
      <c:valAx>
        <c:axId val="4128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76618"/>
        <c:crosses val="max"/>
        <c:crossBetween val="midCat"/>
        <c:dispUnits/>
      </c:valAx>
      <c:valAx>
        <c:axId val="45976618"/>
        <c:scaling>
          <c:orientation val="minMax"/>
        </c:scaling>
        <c:axPos val="l"/>
        <c:delete val="1"/>
        <c:majorTickMark val="out"/>
        <c:minorTickMark val="none"/>
        <c:tickLblPos val="nextTo"/>
        <c:crossAx val="41287021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emf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1.emf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image" Target="../media/image1.emf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image" Target="../media/image1.emf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7"/>
        <xdr:cNvGraphicFramePr/>
      </xdr:nvGraphicFramePr>
      <xdr:xfrm>
        <a:off x="7277100" y="266700"/>
        <a:ext cx="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65</xdr:row>
      <xdr:rowOff>0</xdr:rowOff>
    </xdr:to>
    <xdr:graphicFrame>
      <xdr:nvGraphicFramePr>
        <xdr:cNvPr id="2" name="Chart 8"/>
        <xdr:cNvGraphicFramePr/>
      </xdr:nvGraphicFramePr>
      <xdr:xfrm>
        <a:off x="7277100" y="6076950"/>
        <a:ext cx="0" cy="1109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285750</xdr:colOff>
      <xdr:row>0</xdr:row>
      <xdr:rowOff>0</xdr:rowOff>
    </xdr:from>
    <xdr:to>
      <xdr:col>5</xdr:col>
      <xdr:colOff>371475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60</xdr:row>
      <xdr:rowOff>257175</xdr:rowOff>
    </xdr:from>
    <xdr:to>
      <xdr:col>10</xdr:col>
      <xdr:colOff>561975</xdr:colOff>
      <xdr:row>60</xdr:row>
      <xdr:rowOff>257175</xdr:rowOff>
    </xdr:to>
    <xdr:sp>
      <xdr:nvSpPr>
        <xdr:cNvPr id="4" name="Text 8"/>
        <xdr:cNvSpPr txBox="1">
          <a:spLocks noChangeArrowheads="1"/>
        </xdr:cNvSpPr>
      </xdr:nvSpPr>
      <xdr:spPr>
        <a:xfrm>
          <a:off x="7277100" y="160972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95250</xdr:colOff>
      <xdr:row>3</xdr:row>
      <xdr:rowOff>285750</xdr:rowOff>
    </xdr:from>
    <xdr:to>
      <xdr:col>16</xdr:col>
      <xdr:colOff>542925</xdr:colOff>
      <xdr:row>16</xdr:row>
      <xdr:rowOff>0</xdr:rowOff>
    </xdr:to>
    <xdr:graphicFrame>
      <xdr:nvGraphicFramePr>
        <xdr:cNvPr id="5" name="Chart 13"/>
        <xdr:cNvGraphicFramePr/>
      </xdr:nvGraphicFramePr>
      <xdr:xfrm>
        <a:off x="6762750" y="1009650"/>
        <a:ext cx="49911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6" name="Chart 14"/>
        <xdr:cNvGraphicFramePr/>
      </xdr:nvGraphicFramePr>
      <xdr:xfrm>
        <a:off x="6800850" y="4019550"/>
        <a:ext cx="532447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7" name="Chart 15"/>
        <xdr:cNvGraphicFramePr/>
      </xdr:nvGraphicFramePr>
      <xdr:xfrm>
        <a:off x="6791325" y="7096125"/>
        <a:ext cx="5334000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57150</xdr:colOff>
      <xdr:row>0</xdr:row>
      <xdr:rowOff>133350</xdr:rowOff>
    </xdr:from>
    <xdr:ext cx="5524500" cy="933450"/>
    <xdr:sp>
      <xdr:nvSpPr>
        <xdr:cNvPr id="8" name="Text Box 16"/>
        <xdr:cNvSpPr txBox="1">
          <a:spLocks noChangeArrowheads="1"/>
        </xdr:cNvSpPr>
      </xdr:nvSpPr>
      <xdr:spPr>
        <a:xfrm>
          <a:off x="6724650" y="133350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จ.น่าน  (ปีน้ำ  2011)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95250</xdr:rowOff>
    </xdr:from>
    <xdr:to>
      <xdr:col>10</xdr:col>
      <xdr:colOff>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7400925" y="6105525"/>
        <a:ext cx="0" cy="1777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2" name="Chart 2"/>
        <xdr:cNvGraphicFramePr/>
      </xdr:nvGraphicFramePr>
      <xdr:xfrm>
        <a:off x="7400925" y="0"/>
        <a:ext cx="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0</xdr:rowOff>
    </xdr:from>
    <xdr:to>
      <xdr:col>5</xdr:col>
      <xdr:colOff>476250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4" name="Chart 8"/>
        <xdr:cNvGraphicFramePr/>
      </xdr:nvGraphicFramePr>
      <xdr:xfrm>
        <a:off x="7400925" y="266700"/>
        <a:ext cx="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56</xdr:row>
      <xdr:rowOff>0</xdr:rowOff>
    </xdr:to>
    <xdr:graphicFrame>
      <xdr:nvGraphicFramePr>
        <xdr:cNvPr id="5" name="Chart 9"/>
        <xdr:cNvGraphicFramePr/>
      </xdr:nvGraphicFramePr>
      <xdr:xfrm>
        <a:off x="7400925" y="6115050"/>
        <a:ext cx="0" cy="8696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561975</xdr:colOff>
      <xdr:row>52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7400925" y="137445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47625</xdr:colOff>
      <xdr:row>4</xdr:row>
      <xdr:rowOff>28575</xdr:rowOff>
    </xdr:from>
    <xdr:to>
      <xdr:col>17</xdr:col>
      <xdr:colOff>38100</xdr:colOff>
      <xdr:row>16</xdr:row>
      <xdr:rowOff>76200</xdr:rowOff>
    </xdr:to>
    <xdr:graphicFrame>
      <xdr:nvGraphicFramePr>
        <xdr:cNvPr id="7" name="Chart 11"/>
        <xdr:cNvGraphicFramePr/>
      </xdr:nvGraphicFramePr>
      <xdr:xfrm>
        <a:off x="6838950" y="1085850"/>
        <a:ext cx="5143500" cy="3133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15</xdr:row>
      <xdr:rowOff>142875</xdr:rowOff>
    </xdr:from>
    <xdr:to>
      <xdr:col>17</xdr:col>
      <xdr:colOff>514350</xdr:colOff>
      <xdr:row>27</xdr:row>
      <xdr:rowOff>104775</xdr:rowOff>
    </xdr:to>
    <xdr:graphicFrame>
      <xdr:nvGraphicFramePr>
        <xdr:cNvPr id="8" name="Chart 12"/>
        <xdr:cNvGraphicFramePr/>
      </xdr:nvGraphicFramePr>
      <xdr:xfrm>
        <a:off x="6858000" y="4019550"/>
        <a:ext cx="5600700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9" name="Chart 13"/>
        <xdr:cNvGraphicFramePr/>
      </xdr:nvGraphicFramePr>
      <xdr:xfrm>
        <a:off x="6915150" y="7134225"/>
        <a:ext cx="533400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10" name="Text Box 14"/>
        <xdr:cNvSpPr txBox="1">
          <a:spLocks noChangeArrowheads="1"/>
        </xdr:cNvSpPr>
      </xdr:nvSpPr>
      <xdr:spPr>
        <a:xfrm>
          <a:off x="683895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N.13A)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อ.เวียงสา  จ.น่าน  (ปีน้ำ  2011)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6781800" y="476250"/>
        <a:ext cx="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295275</xdr:colOff>
      <xdr:row>0</xdr:row>
      <xdr:rowOff>0</xdr:rowOff>
    </xdr:from>
    <xdr:to>
      <xdr:col>5</xdr:col>
      <xdr:colOff>352425</xdr:colOff>
      <xdr:row>3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107</xdr:row>
      <xdr:rowOff>0</xdr:rowOff>
    </xdr:to>
    <xdr:graphicFrame>
      <xdr:nvGraphicFramePr>
        <xdr:cNvPr id="3" name="Chart 4"/>
        <xdr:cNvGraphicFramePr/>
      </xdr:nvGraphicFramePr>
      <xdr:xfrm>
        <a:off x="7353300" y="6105525"/>
        <a:ext cx="0" cy="2230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4" name="Chart 5"/>
        <xdr:cNvGraphicFramePr/>
      </xdr:nvGraphicFramePr>
      <xdr:xfrm>
        <a:off x="7353300" y="0"/>
        <a:ext cx="0" cy="597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5" name="Chart 6"/>
        <xdr:cNvGraphicFramePr/>
      </xdr:nvGraphicFramePr>
      <xdr:xfrm>
        <a:off x="7353300" y="266700"/>
        <a:ext cx="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73</xdr:row>
      <xdr:rowOff>0</xdr:rowOff>
    </xdr:to>
    <xdr:graphicFrame>
      <xdr:nvGraphicFramePr>
        <xdr:cNvPr id="6" name="Chart 7"/>
        <xdr:cNvGraphicFramePr/>
      </xdr:nvGraphicFramePr>
      <xdr:xfrm>
        <a:off x="7353300" y="6115050"/>
        <a:ext cx="0" cy="13230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561975</xdr:colOff>
      <xdr:row>69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7353300" y="182784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8" name="Chart 9"/>
        <xdr:cNvGraphicFramePr/>
      </xdr:nvGraphicFramePr>
      <xdr:xfrm>
        <a:off x="6867525" y="971550"/>
        <a:ext cx="531495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9" name="Chart 10"/>
        <xdr:cNvGraphicFramePr/>
      </xdr:nvGraphicFramePr>
      <xdr:xfrm>
        <a:off x="6877050" y="4019550"/>
        <a:ext cx="5324475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209550</xdr:rowOff>
    </xdr:to>
    <xdr:graphicFrame>
      <xdr:nvGraphicFramePr>
        <xdr:cNvPr id="10" name="Chart 11"/>
        <xdr:cNvGraphicFramePr/>
      </xdr:nvGraphicFramePr>
      <xdr:xfrm>
        <a:off x="6867525" y="7134225"/>
        <a:ext cx="5334000" cy="3352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11" name="Text Box 12"/>
        <xdr:cNvSpPr txBox="1">
          <a:spLocks noChangeArrowheads="1"/>
        </xdr:cNvSpPr>
      </xdr:nvSpPr>
      <xdr:spPr>
        <a:xfrm>
          <a:off x="679132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แม่น้ำยาว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N.49)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อ.ปัว  จ.น่าน  (ปีน้ำ  2011)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114300</xdr:rowOff>
    </xdr:from>
    <xdr:to>
      <xdr:col>10</xdr:col>
      <xdr:colOff>0</xdr:colOff>
      <xdr:row>65</xdr:row>
      <xdr:rowOff>0</xdr:rowOff>
    </xdr:to>
    <xdr:graphicFrame>
      <xdr:nvGraphicFramePr>
        <xdr:cNvPr id="1" name="Chart 1"/>
        <xdr:cNvGraphicFramePr/>
      </xdr:nvGraphicFramePr>
      <xdr:xfrm>
        <a:off x="7496175" y="6391275"/>
        <a:ext cx="0" cy="1082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2" name="Chart 2"/>
        <xdr:cNvGraphicFramePr/>
      </xdr:nvGraphicFramePr>
      <xdr:xfrm>
        <a:off x="7496175" y="266700"/>
        <a:ext cx="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304800</xdr:colOff>
      <xdr:row>0</xdr:row>
      <xdr:rowOff>0</xdr:rowOff>
    </xdr:from>
    <xdr:to>
      <xdr:col>5</xdr:col>
      <xdr:colOff>371475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4" name="Chart 5"/>
        <xdr:cNvGraphicFramePr/>
      </xdr:nvGraphicFramePr>
      <xdr:xfrm>
        <a:off x="7496175" y="266700"/>
        <a:ext cx="0" cy="591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69</xdr:row>
      <xdr:rowOff>0</xdr:rowOff>
    </xdr:to>
    <xdr:graphicFrame>
      <xdr:nvGraphicFramePr>
        <xdr:cNvPr id="5" name="Chart 6"/>
        <xdr:cNvGraphicFramePr/>
      </xdr:nvGraphicFramePr>
      <xdr:xfrm>
        <a:off x="7496175" y="6391275"/>
        <a:ext cx="0" cy="11887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>
      <xdr:nvGraphicFramePr>
        <xdr:cNvPr id="6" name="Chart 7"/>
        <xdr:cNvGraphicFramePr/>
      </xdr:nvGraphicFramePr>
      <xdr:xfrm>
        <a:off x="6924675" y="476250"/>
        <a:ext cx="0" cy="6134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105</xdr:row>
      <xdr:rowOff>0</xdr:rowOff>
    </xdr:to>
    <xdr:graphicFrame>
      <xdr:nvGraphicFramePr>
        <xdr:cNvPr id="7" name="Chart 8"/>
        <xdr:cNvGraphicFramePr/>
      </xdr:nvGraphicFramePr>
      <xdr:xfrm>
        <a:off x="7496175" y="6372225"/>
        <a:ext cx="0" cy="2178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>
      <xdr:nvGraphicFramePr>
        <xdr:cNvPr id="8" name="Chart 9"/>
        <xdr:cNvGraphicFramePr/>
      </xdr:nvGraphicFramePr>
      <xdr:xfrm>
        <a:off x="7496175" y="0"/>
        <a:ext cx="0" cy="623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>
      <xdr:nvGraphicFramePr>
        <xdr:cNvPr id="9" name="Chart 10"/>
        <xdr:cNvGraphicFramePr/>
      </xdr:nvGraphicFramePr>
      <xdr:xfrm>
        <a:off x="7496175" y="266700"/>
        <a:ext cx="0" cy="594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71</xdr:row>
      <xdr:rowOff>0</xdr:rowOff>
    </xdr:to>
    <xdr:graphicFrame>
      <xdr:nvGraphicFramePr>
        <xdr:cNvPr id="10" name="Chart 11"/>
        <xdr:cNvGraphicFramePr/>
      </xdr:nvGraphicFramePr>
      <xdr:xfrm>
        <a:off x="7496175" y="6381750"/>
        <a:ext cx="0" cy="12430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561975</xdr:colOff>
      <xdr:row>67</xdr:row>
      <xdr:rowOff>0</xdr:rowOff>
    </xdr:to>
    <xdr:sp>
      <xdr:nvSpPr>
        <xdr:cNvPr id="11" name="Text 8"/>
        <xdr:cNvSpPr txBox="1">
          <a:spLocks noChangeArrowheads="1"/>
        </xdr:cNvSpPr>
      </xdr:nvSpPr>
      <xdr:spPr>
        <a:xfrm>
          <a:off x="7496175" y="177450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85725</xdr:colOff>
      <xdr:row>5</xdr:row>
      <xdr:rowOff>133350</xdr:rowOff>
    </xdr:from>
    <xdr:to>
      <xdr:col>17</xdr:col>
      <xdr:colOff>247650</xdr:colOff>
      <xdr:row>17</xdr:row>
      <xdr:rowOff>57150</xdr:rowOff>
    </xdr:to>
    <xdr:graphicFrame>
      <xdr:nvGraphicFramePr>
        <xdr:cNvPr id="12" name="Chart 13"/>
        <xdr:cNvGraphicFramePr/>
      </xdr:nvGraphicFramePr>
      <xdr:xfrm>
        <a:off x="6972300" y="1247775"/>
        <a:ext cx="531495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16</xdr:row>
      <xdr:rowOff>142875</xdr:rowOff>
    </xdr:from>
    <xdr:to>
      <xdr:col>17</xdr:col>
      <xdr:colOff>304800</xdr:colOff>
      <xdr:row>28</xdr:row>
      <xdr:rowOff>104775</xdr:rowOff>
    </xdr:to>
    <xdr:graphicFrame>
      <xdr:nvGraphicFramePr>
        <xdr:cNvPr id="13" name="Chart 14"/>
        <xdr:cNvGraphicFramePr/>
      </xdr:nvGraphicFramePr>
      <xdr:xfrm>
        <a:off x="7019925" y="4286250"/>
        <a:ext cx="5324475" cy="3162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123825</xdr:colOff>
      <xdr:row>28</xdr:row>
      <xdr:rowOff>57150</xdr:rowOff>
    </xdr:from>
    <xdr:to>
      <xdr:col>17</xdr:col>
      <xdr:colOff>304800</xdr:colOff>
      <xdr:row>40</xdr:row>
      <xdr:rowOff>38100</xdr:rowOff>
    </xdr:to>
    <xdr:graphicFrame>
      <xdr:nvGraphicFramePr>
        <xdr:cNvPr id="14" name="Chart 15"/>
        <xdr:cNvGraphicFramePr/>
      </xdr:nvGraphicFramePr>
      <xdr:xfrm>
        <a:off x="7010400" y="7400925"/>
        <a:ext cx="5334000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9</xdr:col>
      <xdr:colOff>57150</xdr:colOff>
      <xdr:row>0</xdr:row>
      <xdr:rowOff>114300</xdr:rowOff>
    </xdr:from>
    <xdr:ext cx="5524500" cy="942975"/>
    <xdr:sp>
      <xdr:nvSpPr>
        <xdr:cNvPr id="15" name="Text Box 16"/>
        <xdr:cNvSpPr txBox="1">
          <a:spLocks noChangeArrowheads="1"/>
        </xdr:cNvSpPr>
      </xdr:nvSpPr>
      <xdr:spPr>
        <a:xfrm>
          <a:off x="6943725" y="114300"/>
          <a:ext cx="5524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N.64)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จ.น่าน  (ปีน้ำ  2011)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38100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7477125" y="304800"/>
        <a:ext cx="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142875</xdr:rowOff>
    </xdr:from>
    <xdr:to>
      <xdr:col>10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7477125" y="6419850"/>
        <a:ext cx="0" cy="1185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152400</xdr:colOff>
      <xdr:row>0</xdr:row>
      <xdr:rowOff>0</xdr:rowOff>
    </xdr:from>
    <xdr:to>
      <xdr:col>5</xdr:col>
      <xdr:colOff>257175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7477125" y="6391275"/>
        <a:ext cx="0" cy="1162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5" name="Chart 6"/>
        <xdr:cNvGraphicFramePr/>
      </xdr:nvGraphicFramePr>
      <xdr:xfrm>
        <a:off x="7477125" y="266700"/>
        <a:ext cx="0" cy="591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6" name="Chart 7"/>
        <xdr:cNvGraphicFramePr/>
      </xdr:nvGraphicFramePr>
      <xdr:xfrm>
        <a:off x="7477125" y="266700"/>
        <a:ext cx="0" cy="591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72</xdr:row>
      <xdr:rowOff>0</xdr:rowOff>
    </xdr:to>
    <xdr:graphicFrame>
      <xdr:nvGraphicFramePr>
        <xdr:cNvPr id="7" name="Chart 8"/>
        <xdr:cNvGraphicFramePr/>
      </xdr:nvGraphicFramePr>
      <xdr:xfrm>
        <a:off x="7477125" y="6391275"/>
        <a:ext cx="0" cy="1268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>
      <xdr:nvGraphicFramePr>
        <xdr:cNvPr id="8" name="Chart 9"/>
        <xdr:cNvGraphicFramePr/>
      </xdr:nvGraphicFramePr>
      <xdr:xfrm>
        <a:off x="6905625" y="476250"/>
        <a:ext cx="0" cy="613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108</xdr:row>
      <xdr:rowOff>0</xdr:rowOff>
    </xdr:to>
    <xdr:graphicFrame>
      <xdr:nvGraphicFramePr>
        <xdr:cNvPr id="9" name="Chart 10"/>
        <xdr:cNvGraphicFramePr/>
      </xdr:nvGraphicFramePr>
      <xdr:xfrm>
        <a:off x="7477125" y="6372225"/>
        <a:ext cx="0" cy="22583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>
      <xdr:nvGraphicFramePr>
        <xdr:cNvPr id="10" name="Chart 11"/>
        <xdr:cNvGraphicFramePr/>
      </xdr:nvGraphicFramePr>
      <xdr:xfrm>
        <a:off x="7477125" y="0"/>
        <a:ext cx="0" cy="623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>
      <xdr:nvGraphicFramePr>
        <xdr:cNvPr id="11" name="Chart 12"/>
        <xdr:cNvGraphicFramePr/>
      </xdr:nvGraphicFramePr>
      <xdr:xfrm>
        <a:off x="7477125" y="266700"/>
        <a:ext cx="0" cy="5943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74</xdr:row>
      <xdr:rowOff>0</xdr:rowOff>
    </xdr:to>
    <xdr:graphicFrame>
      <xdr:nvGraphicFramePr>
        <xdr:cNvPr id="12" name="Chart 13"/>
        <xdr:cNvGraphicFramePr/>
      </xdr:nvGraphicFramePr>
      <xdr:xfrm>
        <a:off x="7477125" y="6381750"/>
        <a:ext cx="0" cy="13230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561975</xdr:colOff>
      <xdr:row>70</xdr:row>
      <xdr:rowOff>0</xdr:rowOff>
    </xdr:to>
    <xdr:sp>
      <xdr:nvSpPr>
        <xdr:cNvPr id="13" name="Text 8"/>
        <xdr:cNvSpPr txBox="1">
          <a:spLocks noChangeArrowheads="1"/>
        </xdr:cNvSpPr>
      </xdr:nvSpPr>
      <xdr:spPr>
        <a:xfrm>
          <a:off x="7477125" y="18545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209550</xdr:colOff>
      <xdr:row>5</xdr:row>
      <xdr:rowOff>114300</xdr:rowOff>
    </xdr:from>
    <xdr:to>
      <xdr:col>18</xdr:col>
      <xdr:colOff>457200</xdr:colOff>
      <xdr:row>16</xdr:row>
      <xdr:rowOff>19050</xdr:rowOff>
    </xdr:to>
    <xdr:graphicFrame>
      <xdr:nvGraphicFramePr>
        <xdr:cNvPr id="14" name="Chart 15"/>
        <xdr:cNvGraphicFramePr/>
      </xdr:nvGraphicFramePr>
      <xdr:xfrm>
        <a:off x="7077075" y="1228725"/>
        <a:ext cx="6010275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285750</xdr:colOff>
      <xdr:row>15</xdr:row>
      <xdr:rowOff>57150</xdr:rowOff>
    </xdr:from>
    <xdr:to>
      <xdr:col>19</xdr:col>
      <xdr:colOff>123825</xdr:colOff>
      <xdr:row>28</xdr:row>
      <xdr:rowOff>19050</xdr:rowOff>
    </xdr:to>
    <xdr:graphicFrame>
      <xdr:nvGraphicFramePr>
        <xdr:cNvPr id="15" name="Chart 16"/>
        <xdr:cNvGraphicFramePr/>
      </xdr:nvGraphicFramePr>
      <xdr:xfrm>
        <a:off x="7153275" y="3933825"/>
        <a:ext cx="6210300" cy="3429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114300</xdr:colOff>
      <xdr:row>27</xdr:row>
      <xdr:rowOff>257175</xdr:rowOff>
    </xdr:from>
    <xdr:to>
      <xdr:col>19</xdr:col>
      <xdr:colOff>133350</xdr:colOff>
      <xdr:row>38</xdr:row>
      <xdr:rowOff>219075</xdr:rowOff>
    </xdr:to>
    <xdr:graphicFrame>
      <xdr:nvGraphicFramePr>
        <xdr:cNvPr id="16" name="Chart 17"/>
        <xdr:cNvGraphicFramePr/>
      </xdr:nvGraphicFramePr>
      <xdr:xfrm>
        <a:off x="6981825" y="7334250"/>
        <a:ext cx="6391275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17" name="Text Box 18"/>
        <xdr:cNvSpPr txBox="1">
          <a:spLocks noChangeArrowheads="1"/>
        </xdr:cNvSpPr>
      </xdr:nvSpPr>
      <xdr:spPr>
        <a:xfrm>
          <a:off x="691515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แม่น้ำยาว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N.65)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อ.ท่าวังผา  จ.น่าน  (ปีน้ำ  2011)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95250</xdr:rowOff>
    </xdr:from>
    <xdr:to>
      <xdr:col>10</xdr:col>
      <xdr:colOff>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7496175" y="6105525"/>
        <a:ext cx="0" cy="1781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2" name="Chart 2"/>
        <xdr:cNvGraphicFramePr/>
      </xdr:nvGraphicFramePr>
      <xdr:xfrm>
        <a:off x="7496175" y="0"/>
        <a:ext cx="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0</xdr:rowOff>
    </xdr:from>
    <xdr:to>
      <xdr:col>5</xdr:col>
      <xdr:colOff>447675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4" name="Chart 4"/>
        <xdr:cNvGraphicFramePr/>
      </xdr:nvGraphicFramePr>
      <xdr:xfrm>
        <a:off x="7496175" y="266700"/>
        <a:ext cx="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54</xdr:row>
      <xdr:rowOff>0</xdr:rowOff>
    </xdr:to>
    <xdr:graphicFrame>
      <xdr:nvGraphicFramePr>
        <xdr:cNvPr id="5" name="Chart 5"/>
        <xdr:cNvGraphicFramePr/>
      </xdr:nvGraphicFramePr>
      <xdr:xfrm>
        <a:off x="7496175" y="6115050"/>
        <a:ext cx="0" cy="8201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7496175" y="13249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9</xdr:col>
      <xdr:colOff>57150</xdr:colOff>
      <xdr:row>0</xdr:row>
      <xdr:rowOff>114300</xdr:rowOff>
    </xdr:from>
    <xdr:ext cx="5524500" cy="942975"/>
    <xdr:sp>
      <xdr:nvSpPr>
        <xdr:cNvPr id="7" name="Text Box 11"/>
        <xdr:cNvSpPr txBox="1">
          <a:spLocks noChangeArrowheads="1"/>
        </xdr:cNvSpPr>
      </xdr:nvSpPr>
      <xdr:spPr>
        <a:xfrm>
          <a:off x="6943725" y="114300"/>
          <a:ext cx="5524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N.75)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อ.เวียงสา  จ.น่าน  (ปีน้ำ  2011)</a:t>
          </a:r>
        </a:p>
      </xdr:txBody>
    </xdr:sp>
    <xdr:clientData/>
  </xdr:oneCellAnchor>
  <xdr:twoCellAnchor>
    <xdr:from>
      <xdr:col>9</xdr:col>
      <xdr:colOff>161925</xdr:colOff>
      <xdr:row>5</xdr:row>
      <xdr:rowOff>9525</xdr:rowOff>
    </xdr:from>
    <xdr:to>
      <xdr:col>17</xdr:col>
      <xdr:colOff>476250</xdr:colOff>
      <xdr:row>16</xdr:row>
      <xdr:rowOff>123825</xdr:rowOff>
    </xdr:to>
    <xdr:graphicFrame>
      <xdr:nvGraphicFramePr>
        <xdr:cNvPr id="8" name="Chart 12"/>
        <xdr:cNvGraphicFramePr/>
      </xdr:nvGraphicFramePr>
      <xdr:xfrm>
        <a:off x="7048500" y="1123950"/>
        <a:ext cx="5467350" cy="3143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142875</xdr:colOff>
      <xdr:row>17</xdr:row>
      <xdr:rowOff>0</xdr:rowOff>
    </xdr:from>
    <xdr:to>
      <xdr:col>17</xdr:col>
      <xdr:colOff>180975</xdr:colOff>
      <xdr:row>28</xdr:row>
      <xdr:rowOff>238125</xdr:rowOff>
    </xdr:to>
    <xdr:graphicFrame>
      <xdr:nvGraphicFramePr>
        <xdr:cNvPr id="9" name="Chart 13"/>
        <xdr:cNvGraphicFramePr/>
      </xdr:nvGraphicFramePr>
      <xdr:xfrm>
        <a:off x="7029450" y="4410075"/>
        <a:ext cx="51911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123825</xdr:colOff>
      <xdr:row>29</xdr:row>
      <xdr:rowOff>0</xdr:rowOff>
    </xdr:from>
    <xdr:to>
      <xdr:col>17</xdr:col>
      <xdr:colOff>190500</xdr:colOff>
      <xdr:row>40</xdr:row>
      <xdr:rowOff>257175</xdr:rowOff>
    </xdr:to>
    <xdr:graphicFrame>
      <xdr:nvGraphicFramePr>
        <xdr:cNvPr id="10" name="Chart 14"/>
        <xdr:cNvGraphicFramePr/>
      </xdr:nvGraphicFramePr>
      <xdr:xfrm>
        <a:off x="7010400" y="7610475"/>
        <a:ext cx="521970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1\CODEN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32.73</v>
          </cell>
          <cell r="G11">
            <v>0.335</v>
          </cell>
          <cell r="H11">
            <v>10.96455</v>
          </cell>
        </row>
        <row r="12">
          <cell r="B12">
            <v>0.33</v>
          </cell>
          <cell r="F12">
            <v>35.49</v>
          </cell>
          <cell r="G12">
            <v>0.281</v>
          </cell>
          <cell r="H12">
            <v>9.972690000000002</v>
          </cell>
        </row>
        <row r="13">
          <cell r="B13">
            <v>0.3</v>
          </cell>
          <cell r="F13">
            <v>33.702</v>
          </cell>
          <cell r="G13">
            <v>0.272</v>
          </cell>
          <cell r="H13">
            <v>9.166944</v>
          </cell>
        </row>
        <row r="14">
          <cell r="B14">
            <v>0.29</v>
          </cell>
          <cell r="F14">
            <v>28.412</v>
          </cell>
          <cell r="G14">
            <v>0.25</v>
          </cell>
          <cell r="H14">
            <v>7.103</v>
          </cell>
        </row>
        <row r="15">
          <cell r="B15">
            <v>0.51</v>
          </cell>
          <cell r="F15">
            <v>44.46</v>
          </cell>
          <cell r="G15">
            <v>0.466</v>
          </cell>
          <cell r="H15">
            <v>20.71836</v>
          </cell>
        </row>
        <row r="16">
          <cell r="B16">
            <v>0.88</v>
          </cell>
          <cell r="F16">
            <v>151.65</v>
          </cell>
          <cell r="G16">
            <v>0.389</v>
          </cell>
          <cell r="H16">
            <v>58.99185000000001</v>
          </cell>
        </row>
        <row r="17">
          <cell r="B17">
            <v>1.02</v>
          </cell>
          <cell r="F17">
            <v>155.581</v>
          </cell>
          <cell r="G17">
            <v>0.403</v>
          </cell>
          <cell r="H17">
            <v>62.699143</v>
          </cell>
        </row>
        <row r="18">
          <cell r="B18">
            <v>0.74</v>
          </cell>
          <cell r="F18">
            <v>141.435</v>
          </cell>
          <cell r="G18">
            <v>0.353</v>
          </cell>
          <cell r="H18">
            <v>49.926555</v>
          </cell>
        </row>
        <row r="19">
          <cell r="B19">
            <v>0.71</v>
          </cell>
          <cell r="F19">
            <v>141.02</v>
          </cell>
          <cell r="G19">
            <v>0.305</v>
          </cell>
          <cell r="H19">
            <v>43.0111</v>
          </cell>
        </row>
        <row r="20">
          <cell r="B20">
            <v>0.66</v>
          </cell>
          <cell r="F20">
            <v>135.2</v>
          </cell>
          <cell r="G20">
            <v>0.296</v>
          </cell>
          <cell r="H20">
            <v>40.0192</v>
          </cell>
        </row>
        <row r="21">
          <cell r="B21">
            <v>1.09</v>
          </cell>
          <cell r="F21">
            <v>169.292</v>
          </cell>
          <cell r="G21">
            <v>0.4895919476407627</v>
          </cell>
          <cell r="H21">
            <v>82.884</v>
          </cell>
        </row>
        <row r="22">
          <cell r="B22">
            <v>2.27</v>
          </cell>
          <cell r="F22">
            <v>254.925</v>
          </cell>
          <cell r="G22">
            <v>0.8360380504069824</v>
          </cell>
          <cell r="H22">
            <v>213.127</v>
          </cell>
        </row>
        <row r="23">
          <cell r="B23">
            <v>2.06</v>
          </cell>
          <cell r="F23">
            <v>233.125</v>
          </cell>
          <cell r="G23">
            <v>0.7789512064343163</v>
          </cell>
          <cell r="H23">
            <v>181.593</v>
          </cell>
        </row>
        <row r="24">
          <cell r="B24">
            <v>2.65</v>
          </cell>
          <cell r="F24">
            <v>277.927</v>
          </cell>
          <cell r="G24">
            <v>0.9462772598560052</v>
          </cell>
          <cell r="H24">
            <v>262.996</v>
          </cell>
        </row>
        <row r="25">
          <cell r="B25">
            <v>4.22</v>
          </cell>
          <cell r="F25">
            <v>414.122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</v>
          </cell>
          <cell r="G26">
            <v>1.3094773500870647</v>
          </cell>
          <cell r="H26">
            <v>598.604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</v>
          </cell>
        </row>
        <row r="28">
          <cell r="B28">
            <v>4.85</v>
          </cell>
          <cell r="F28">
            <v>481.194</v>
          </cell>
          <cell r="G28">
            <v>1.3709335527874411</v>
          </cell>
          <cell r="H28">
            <v>659.685</v>
          </cell>
        </row>
        <row r="29">
          <cell r="B29">
            <v>4.84</v>
          </cell>
          <cell r="F29">
            <v>448.242</v>
          </cell>
          <cell r="G29">
            <v>1.478848479169734</v>
          </cell>
          <cell r="H29">
            <v>662.882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</v>
          </cell>
        </row>
        <row r="31">
          <cell r="B31">
            <v>4.25</v>
          </cell>
          <cell r="F31">
            <v>399.999</v>
          </cell>
          <cell r="G31">
            <v>1.235855589638974</v>
          </cell>
          <cell r="H31">
            <v>494.341</v>
          </cell>
        </row>
        <row r="32">
          <cell r="B32">
            <v>2.62</v>
          </cell>
          <cell r="F32">
            <v>275.935</v>
          </cell>
          <cell r="G32">
            <v>0.9892148513236813</v>
          </cell>
          <cell r="H32">
            <v>272.959</v>
          </cell>
        </row>
        <row r="33">
          <cell r="B33">
            <v>2.86</v>
          </cell>
          <cell r="F33">
            <v>289.665</v>
          </cell>
          <cell r="G33">
            <v>1.008136985828457</v>
          </cell>
          <cell r="H33">
            <v>292.022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</v>
          </cell>
        </row>
        <row r="36">
          <cell r="B36">
            <v>0.96</v>
          </cell>
          <cell r="F36">
            <v>124.782</v>
          </cell>
          <cell r="G36">
            <v>0.5513054767514546</v>
          </cell>
          <cell r="H36">
            <v>68.793</v>
          </cell>
        </row>
        <row r="37">
          <cell r="B37">
            <v>0.83</v>
          </cell>
          <cell r="F37">
            <v>138.082</v>
          </cell>
          <cell r="G37">
            <v>0.372785736011935</v>
          </cell>
          <cell r="H37">
            <v>51.475</v>
          </cell>
        </row>
        <row r="38">
          <cell r="B38">
            <v>0.74</v>
          </cell>
          <cell r="F38">
            <v>63.717</v>
          </cell>
          <cell r="G38">
            <v>0.6795046847780027</v>
          </cell>
          <cell r="H38">
            <v>43.296</v>
          </cell>
        </row>
        <row r="39">
          <cell r="B39">
            <v>0.64</v>
          </cell>
          <cell r="F39">
            <v>53.862</v>
          </cell>
          <cell r="G39">
            <v>0.5936095948906465</v>
          </cell>
          <cell r="H39">
            <v>31.973</v>
          </cell>
        </row>
        <row r="40">
          <cell r="B40">
            <v>0.57</v>
          </cell>
          <cell r="F40">
            <v>48.719</v>
          </cell>
          <cell r="G40">
            <v>0.5060859213038034</v>
          </cell>
          <cell r="H40">
            <v>24.656</v>
          </cell>
        </row>
        <row r="41">
          <cell r="B41">
            <v>0.56</v>
          </cell>
          <cell r="F41">
            <v>49.27</v>
          </cell>
          <cell r="G41">
            <v>0.5548000811853054</v>
          </cell>
          <cell r="H41">
            <v>27.335</v>
          </cell>
        </row>
        <row r="42">
          <cell r="B42">
            <v>0.55</v>
          </cell>
          <cell r="F42">
            <v>47.044</v>
          </cell>
          <cell r="G42">
            <v>0.5138593657001956</v>
          </cell>
          <cell r="H42">
            <v>24.174</v>
          </cell>
        </row>
        <row r="43">
          <cell r="B43">
            <v>0.48</v>
          </cell>
          <cell r="F43">
            <v>43.027</v>
          </cell>
          <cell r="G43">
            <v>0.41927162014549</v>
          </cell>
          <cell r="H43">
            <v>18.04</v>
          </cell>
        </row>
        <row r="44">
          <cell r="B44">
            <v>0.46</v>
          </cell>
          <cell r="F44">
            <v>41.684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</v>
          </cell>
          <cell r="G45">
            <v>0.354415666456096</v>
          </cell>
          <cell r="H45">
            <v>14.026</v>
          </cell>
        </row>
        <row r="46">
          <cell r="B46">
            <v>0.38</v>
          </cell>
          <cell r="F46">
            <v>36.492</v>
          </cell>
          <cell r="G46">
            <v>0.3167543571193686</v>
          </cell>
          <cell r="H46">
            <v>11.559</v>
          </cell>
        </row>
        <row r="47">
          <cell r="B47">
            <v>0.36</v>
          </cell>
          <cell r="F47">
            <v>34.752</v>
          </cell>
          <cell r="G47">
            <v>0.3281825506445672</v>
          </cell>
          <cell r="H47">
            <v>11.405</v>
          </cell>
        </row>
        <row r="48">
          <cell r="B48">
            <v>0.34</v>
          </cell>
          <cell r="F48">
            <v>34.415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</v>
          </cell>
          <cell r="G49">
            <v>0.2787803548719191</v>
          </cell>
          <cell r="H49">
            <v>9.207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</v>
          </cell>
          <cell r="H12">
            <v>24.019880000000004</v>
          </cell>
        </row>
        <row r="13">
          <cell r="B13">
            <v>0.67</v>
          </cell>
          <cell r="F13">
            <v>84.312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</v>
          </cell>
          <cell r="G14">
            <v>0.218</v>
          </cell>
          <cell r="H14">
            <v>18.24987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</v>
          </cell>
        </row>
        <row r="18">
          <cell r="B18">
            <v>0.93</v>
          </cell>
          <cell r="F18">
            <v>275.792</v>
          </cell>
          <cell r="G18">
            <v>0.288</v>
          </cell>
          <cell r="H18">
            <v>79.42809599999998</v>
          </cell>
        </row>
        <row r="19">
          <cell r="B19">
            <v>1.12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</v>
          </cell>
          <cell r="H20">
            <v>159.24885</v>
          </cell>
        </row>
        <row r="21">
          <cell r="B21">
            <v>1.29</v>
          </cell>
          <cell r="F21">
            <v>353.369</v>
          </cell>
          <cell r="G21">
            <v>0.519</v>
          </cell>
          <cell r="H21">
            <v>183.398511</v>
          </cell>
        </row>
        <row r="22">
          <cell r="B22">
            <v>1.41</v>
          </cell>
          <cell r="F22">
            <v>357.815</v>
          </cell>
          <cell r="G22">
            <v>0.583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308.082</v>
          </cell>
          <cell r="G24">
            <v>0.475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147.879</v>
          </cell>
        </row>
        <row r="27">
          <cell r="B27">
            <v>1.77</v>
          </cell>
          <cell r="F27">
            <v>434.64</v>
          </cell>
          <cell r="G27">
            <v>0.7325119639241672</v>
          </cell>
          <cell r="H27">
            <v>318.379</v>
          </cell>
        </row>
        <row r="28">
          <cell r="B28">
            <v>3.12</v>
          </cell>
          <cell r="F28">
            <v>669.36</v>
          </cell>
          <cell r="G28">
            <v>1.008042010278475</v>
          </cell>
          <cell r="H28">
            <v>674.743</v>
          </cell>
        </row>
        <row r="29">
          <cell r="B29">
            <v>2.53</v>
          </cell>
          <cell r="F29">
            <v>551.3</v>
          </cell>
          <cell r="G29">
            <v>0.9437729004171959</v>
          </cell>
          <cell r="H29">
            <v>520.302</v>
          </cell>
        </row>
        <row r="30">
          <cell r="B30">
            <v>2.13</v>
          </cell>
          <cell r="F30">
            <v>497.3</v>
          </cell>
          <cell r="G30">
            <v>0.8626241705208124</v>
          </cell>
          <cell r="H30">
            <v>428.983</v>
          </cell>
        </row>
        <row r="31">
          <cell r="B31">
            <v>1.98</v>
          </cell>
          <cell r="F31">
            <v>465.975</v>
          </cell>
          <cell r="G31">
            <v>0.7858146896292719</v>
          </cell>
          <cell r="H31">
            <v>366.17</v>
          </cell>
        </row>
        <row r="32">
          <cell r="B32">
            <v>2.28</v>
          </cell>
          <cell r="F32">
            <v>495.975</v>
          </cell>
          <cell r="G32">
            <v>0.8629991431019709</v>
          </cell>
          <cell r="H32">
            <v>428.026</v>
          </cell>
        </row>
        <row r="33">
          <cell r="B33">
            <v>2.65</v>
          </cell>
          <cell r="F33">
            <v>568.81</v>
          </cell>
          <cell r="G33">
            <v>1.0010003340306959</v>
          </cell>
          <cell r="H33">
            <v>569.379</v>
          </cell>
        </row>
        <row r="34">
          <cell r="B34">
            <v>2.4</v>
          </cell>
          <cell r="F34">
            <v>535.23</v>
          </cell>
          <cell r="G34">
            <v>0.8399996263288679</v>
          </cell>
          <cell r="H34">
            <v>449.593</v>
          </cell>
        </row>
        <row r="35">
          <cell r="B35">
            <v>5.58</v>
          </cell>
          <cell r="F35">
            <v>1189.07</v>
          </cell>
          <cell r="G35">
            <v>1.284000100919206</v>
          </cell>
          <cell r="H35">
            <v>1526.766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</v>
          </cell>
          <cell r="H37">
            <v>992.972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4.81</v>
          </cell>
          <cell r="F39">
            <v>1033.83</v>
          </cell>
          <cell r="G39">
            <v>1.2449996614530436</v>
          </cell>
          <cell r="H39">
            <v>1287.118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1222.677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</v>
          </cell>
          <cell r="G42">
            <v>1.325383868582564</v>
          </cell>
          <cell r="H42">
            <v>2439.593</v>
          </cell>
        </row>
        <row r="43">
          <cell r="B43">
            <v>6.56</v>
          </cell>
          <cell r="F43">
            <v>1523.497</v>
          </cell>
          <cell r="G43">
            <v>1.1900797966782999</v>
          </cell>
          <cell r="H43">
            <v>1813.083</v>
          </cell>
        </row>
        <row r="44">
          <cell r="B44">
            <v>5.3</v>
          </cell>
          <cell r="F44">
            <v>1257.185</v>
          </cell>
          <cell r="G44">
            <v>1.4064819417985421</v>
          </cell>
          <cell r="H44">
            <v>1768.208</v>
          </cell>
        </row>
        <row r="45">
          <cell r="B45">
            <v>9.03</v>
          </cell>
          <cell r="F45">
            <v>2255.025</v>
          </cell>
          <cell r="G45">
            <v>0.9996798261660069</v>
          </cell>
          <cell r="H45">
            <v>2254.303</v>
          </cell>
        </row>
        <row r="46">
          <cell r="B46">
            <v>8.24</v>
          </cell>
          <cell r="F46">
            <v>2089.415</v>
          </cell>
          <cell r="G46">
            <v>1.11546150477526</v>
          </cell>
          <cell r="H46">
            <v>2330.662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1711.137</v>
          </cell>
          <cell r="G48">
            <v>1.3588935310264463</v>
          </cell>
          <cell r="H48">
            <v>2325.253</v>
          </cell>
        </row>
        <row r="49">
          <cell r="B49">
            <v>3.6</v>
          </cell>
          <cell r="F49">
            <v>877.762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</v>
          </cell>
          <cell r="G50">
            <v>1.064711752317089</v>
          </cell>
          <cell r="H50">
            <v>830.094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</v>
          </cell>
          <cell r="G52">
            <v>1.300019853513267</v>
          </cell>
          <cell r="H52">
            <v>1211.391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1543.715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1974.281</v>
          </cell>
        </row>
        <row r="56">
          <cell r="B56">
            <v>4.32</v>
          </cell>
          <cell r="F56">
            <v>1063.4</v>
          </cell>
          <cell r="G56">
            <v>1.334104758322362</v>
          </cell>
          <cell r="H56">
            <v>1418.687</v>
          </cell>
        </row>
        <row r="57">
          <cell r="B57">
            <v>5.06</v>
          </cell>
          <cell r="F57">
            <v>1231.25</v>
          </cell>
          <cell r="G57">
            <v>1.389684467005076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863.924</v>
          </cell>
        </row>
        <row r="59">
          <cell r="B59">
            <v>3.02</v>
          </cell>
          <cell r="F59">
            <v>776.312</v>
          </cell>
          <cell r="G59">
            <v>1.064918486381764</v>
          </cell>
          <cell r="H59">
            <v>826.709</v>
          </cell>
        </row>
        <row r="60">
          <cell r="B60">
            <v>2.89</v>
          </cell>
          <cell r="F60">
            <v>750.32</v>
          </cell>
          <cell r="G60">
            <v>0.9780813519564985</v>
          </cell>
          <cell r="H60">
            <v>733.874</v>
          </cell>
        </row>
        <row r="61">
          <cell r="B61">
            <v>2.51</v>
          </cell>
          <cell r="F61">
            <v>657.7</v>
          </cell>
          <cell r="G61">
            <v>0.8795423445339821</v>
          </cell>
          <cell r="H61">
            <v>578.475</v>
          </cell>
        </row>
        <row r="62">
          <cell r="B62">
            <v>2.75</v>
          </cell>
          <cell r="F62">
            <v>717.164</v>
          </cell>
          <cell r="G62">
            <v>0.9685260275195073</v>
          </cell>
          <cell r="H62">
            <v>694.592</v>
          </cell>
        </row>
        <row r="63">
          <cell r="B63">
            <v>2.46</v>
          </cell>
          <cell r="F63">
            <v>678.5</v>
          </cell>
          <cell r="G63">
            <v>0.8294340456890198</v>
          </cell>
          <cell r="H63">
            <v>562.771</v>
          </cell>
        </row>
        <row r="64">
          <cell r="B64">
            <v>2.04</v>
          </cell>
          <cell r="F64">
            <v>542.8</v>
          </cell>
          <cell r="G64">
            <v>0.7112730287398674</v>
          </cell>
          <cell r="H64">
            <v>386.079</v>
          </cell>
        </row>
        <row r="65">
          <cell r="B65">
            <v>2.18</v>
          </cell>
          <cell r="F65">
            <v>619.52</v>
          </cell>
          <cell r="G65">
            <v>0.8183480759297521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</v>
          </cell>
          <cell r="H67">
            <v>230.567</v>
          </cell>
        </row>
        <row r="68">
          <cell r="B68">
            <v>1.85</v>
          </cell>
          <cell r="F68">
            <v>548.838</v>
          </cell>
          <cell r="G68">
            <v>0.6872629081805561</v>
          </cell>
          <cell r="H68">
            <v>377.196</v>
          </cell>
        </row>
        <row r="69">
          <cell r="B69">
            <v>1.6</v>
          </cell>
          <cell r="F69">
            <v>400.571</v>
          </cell>
          <cell r="G69">
            <v>0.7308816664211837</v>
          </cell>
          <cell r="H69">
            <v>292.77</v>
          </cell>
        </row>
        <row r="70">
          <cell r="B70">
            <v>1.29</v>
          </cell>
          <cell r="F70">
            <v>433.382</v>
          </cell>
          <cell r="G70">
            <v>0.43995597417520804</v>
          </cell>
          <cell r="H70">
            <v>190.669</v>
          </cell>
        </row>
        <row r="71">
          <cell r="B71">
            <v>1.26</v>
          </cell>
          <cell r="F71">
            <v>430.65</v>
          </cell>
          <cell r="G71">
            <v>0.4270474863578312</v>
          </cell>
          <cell r="H71">
            <v>183.908</v>
          </cell>
        </row>
        <row r="72">
          <cell r="B72">
            <v>1.15</v>
          </cell>
          <cell r="F72">
            <v>379.43</v>
          </cell>
          <cell r="G72">
            <v>0.3103444640645178</v>
          </cell>
          <cell r="H72">
            <v>117.754</v>
          </cell>
        </row>
        <row r="73">
          <cell r="B73">
            <v>1.07</v>
          </cell>
          <cell r="F73">
            <v>378.809</v>
          </cell>
          <cell r="G73">
            <v>0.5345596329548664</v>
          </cell>
          <cell r="H73">
            <v>202.496</v>
          </cell>
        </row>
        <row r="74">
          <cell r="B74">
            <v>0.99</v>
          </cell>
          <cell r="F74">
            <v>83.935</v>
          </cell>
          <cell r="G74">
            <v>0.6824924048370763</v>
          </cell>
          <cell r="H74">
            <v>57.285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</v>
          </cell>
        </row>
        <row r="76">
          <cell r="B76">
            <v>0.91</v>
          </cell>
          <cell r="F76">
            <v>79.448</v>
          </cell>
          <cell r="G76">
            <v>0.6236657939784513</v>
          </cell>
          <cell r="H76">
            <v>49.549</v>
          </cell>
        </row>
        <row r="77">
          <cell r="B77">
            <v>0.94</v>
          </cell>
          <cell r="F77">
            <v>72.131</v>
          </cell>
          <cell r="G77">
            <v>0.6937932373043489</v>
          </cell>
          <cell r="H77">
            <v>50.044</v>
          </cell>
        </row>
        <row r="78">
          <cell r="B78">
            <v>0.85</v>
          </cell>
          <cell r="F78">
            <v>66.376</v>
          </cell>
          <cell r="G78">
            <v>0.5909364830661684</v>
          </cell>
          <cell r="H78">
            <v>39.224</v>
          </cell>
        </row>
        <row r="79">
          <cell r="B79">
            <v>0.84</v>
          </cell>
          <cell r="F79">
            <v>64.212</v>
          </cell>
          <cell r="G79">
            <v>0.5635706721485081</v>
          </cell>
          <cell r="H79">
            <v>36.188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</v>
          </cell>
        </row>
        <row r="81">
          <cell r="B81">
            <v>0.75</v>
          </cell>
          <cell r="F81">
            <v>57.117</v>
          </cell>
          <cell r="G81">
            <v>0.4978552795139801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</v>
          </cell>
          <cell r="H82">
            <v>23.542</v>
          </cell>
        </row>
        <row r="83">
          <cell r="B83">
            <v>0.7</v>
          </cell>
          <cell r="F83">
            <v>52.915</v>
          </cell>
          <cell r="G83">
            <v>0.44819049418879336</v>
          </cell>
          <cell r="H83">
            <v>23.716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</v>
          </cell>
        </row>
      </sheetData>
      <sheetData sheetId="3">
        <row r="11">
          <cell r="B11">
            <v>1.41</v>
          </cell>
          <cell r="H11">
            <v>0.8416800000000001</v>
          </cell>
        </row>
        <row r="12">
          <cell r="B12">
            <v>1.4</v>
          </cell>
          <cell r="H12">
            <v>0.6047699999999999</v>
          </cell>
        </row>
        <row r="13">
          <cell r="B13">
            <v>1.39</v>
          </cell>
          <cell r="H13">
            <v>0.5267729999999999</v>
          </cell>
        </row>
        <row r="14">
          <cell r="B14">
            <v>1.39</v>
          </cell>
          <cell r="H14">
            <v>0.527782</v>
          </cell>
        </row>
        <row r="15">
          <cell r="B15">
            <v>1.53</v>
          </cell>
          <cell r="H15">
            <v>3.09363</v>
          </cell>
        </row>
        <row r="16">
          <cell r="B16">
            <v>1.68</v>
          </cell>
          <cell r="H16">
            <v>5.561538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</v>
          </cell>
        </row>
        <row r="19">
          <cell r="B19">
            <v>1.6</v>
          </cell>
          <cell r="H19">
            <v>4.361</v>
          </cell>
        </row>
        <row r="20">
          <cell r="B20">
            <v>1.95</v>
          </cell>
          <cell r="H20">
            <v>12.408</v>
          </cell>
        </row>
        <row r="21">
          <cell r="B21">
            <v>1.93</v>
          </cell>
          <cell r="H21">
            <v>12.787</v>
          </cell>
        </row>
        <row r="22">
          <cell r="B22">
            <v>2.43</v>
          </cell>
          <cell r="H22">
            <v>42.714</v>
          </cell>
        </row>
        <row r="23">
          <cell r="B23">
            <v>2.28</v>
          </cell>
          <cell r="H23">
            <v>32.684</v>
          </cell>
        </row>
        <row r="24">
          <cell r="B24">
            <v>2.33</v>
          </cell>
          <cell r="H24">
            <v>36.929</v>
          </cell>
        </row>
        <row r="25">
          <cell r="B25">
            <v>2.53</v>
          </cell>
          <cell r="H25">
            <v>55.012</v>
          </cell>
        </row>
        <row r="26">
          <cell r="B26">
            <v>1.95</v>
          </cell>
          <cell r="H26">
            <v>14.364</v>
          </cell>
        </row>
        <row r="27">
          <cell r="B27">
            <v>2.28</v>
          </cell>
          <cell r="H27">
            <v>34.091</v>
          </cell>
        </row>
        <row r="28">
          <cell r="B28">
            <v>2.31</v>
          </cell>
          <cell r="H28">
            <v>49.549</v>
          </cell>
        </row>
        <row r="29">
          <cell r="B29">
            <v>1.89</v>
          </cell>
          <cell r="H29">
            <v>10.268</v>
          </cell>
        </row>
        <row r="30">
          <cell r="B30">
            <v>1.79</v>
          </cell>
          <cell r="H30">
            <v>6.121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</v>
          </cell>
        </row>
        <row r="33">
          <cell r="B33">
            <v>1.65</v>
          </cell>
          <cell r="H33">
            <v>4.188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2.824</v>
          </cell>
        </row>
        <row r="37">
          <cell r="B37">
            <v>1.87</v>
          </cell>
          <cell r="H37">
            <v>1.908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1.144</v>
          </cell>
        </row>
        <row r="43">
          <cell r="B43">
            <v>1.57</v>
          </cell>
          <cell r="H43">
            <v>0.987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0.949</v>
          </cell>
        </row>
        <row r="46">
          <cell r="B46">
            <v>1.55</v>
          </cell>
          <cell r="H46">
            <v>0.917</v>
          </cell>
        </row>
        <row r="47">
          <cell r="B47">
            <v>1.75</v>
          </cell>
          <cell r="H47">
            <v>0.644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0.427</v>
          </cell>
          <cell r="H11">
            <v>0.73017</v>
          </cell>
        </row>
        <row r="12">
          <cell r="B12">
            <v>0.93</v>
          </cell>
          <cell r="F12">
            <v>1.314</v>
          </cell>
          <cell r="G12">
            <v>0.391</v>
          </cell>
          <cell r="H12">
            <v>0.5137740000000001</v>
          </cell>
        </row>
        <row r="13">
          <cell r="B13">
            <v>0.83</v>
          </cell>
          <cell r="F13">
            <v>1.088</v>
          </cell>
          <cell r="G13">
            <v>0.269</v>
          </cell>
          <cell r="H13">
            <v>0.29267200000000004</v>
          </cell>
        </row>
        <row r="14">
          <cell r="B14">
            <v>0.87</v>
          </cell>
          <cell r="F14">
            <v>1.062</v>
          </cell>
          <cell r="G14">
            <v>0.394</v>
          </cell>
          <cell r="H14">
            <v>0.418428</v>
          </cell>
        </row>
        <row r="15">
          <cell r="B15">
            <v>0.92</v>
          </cell>
          <cell r="F15">
            <v>2.108</v>
          </cell>
          <cell r="G15">
            <v>0.486</v>
          </cell>
          <cell r="H15">
            <v>1.024488</v>
          </cell>
        </row>
        <row r="16">
          <cell r="B16">
            <v>1.1</v>
          </cell>
          <cell r="F16">
            <v>3.441</v>
          </cell>
          <cell r="G16">
            <v>0.618</v>
          </cell>
          <cell r="H16">
            <v>2.126538</v>
          </cell>
        </row>
        <row r="17">
          <cell r="B17">
            <v>1.5</v>
          </cell>
          <cell r="F17">
            <v>8.462</v>
          </cell>
          <cell r="G17">
            <v>0.804</v>
          </cell>
          <cell r="H17">
            <v>6.803448</v>
          </cell>
        </row>
        <row r="18">
          <cell r="B18">
            <v>1.1</v>
          </cell>
          <cell r="F18">
            <v>3.545</v>
          </cell>
          <cell r="G18">
            <v>0.626</v>
          </cell>
          <cell r="H18">
            <v>2.21917</v>
          </cell>
        </row>
        <row r="19">
          <cell r="B19">
            <v>1.09</v>
          </cell>
          <cell r="F19">
            <v>3.765</v>
          </cell>
          <cell r="G19">
            <v>0.577</v>
          </cell>
          <cell r="H19">
            <v>2.172405</v>
          </cell>
        </row>
        <row r="20">
          <cell r="B20">
            <v>1.09</v>
          </cell>
          <cell r="F20">
            <v>3.785</v>
          </cell>
          <cell r="G20">
            <v>0.5339498018494055</v>
          </cell>
          <cell r="H20">
            <v>2.021</v>
          </cell>
        </row>
        <row r="21">
          <cell r="B21">
            <v>1.22</v>
          </cell>
          <cell r="F21">
            <v>6.097</v>
          </cell>
          <cell r="G21">
            <v>0.6703296703296703</v>
          </cell>
          <cell r="H21">
            <v>4.087</v>
          </cell>
        </row>
        <row r="22">
          <cell r="B22">
            <v>1.25</v>
          </cell>
          <cell r="F22">
            <v>6.675</v>
          </cell>
          <cell r="G22">
            <v>0.6623220973782772</v>
          </cell>
          <cell r="H22">
            <v>4.421</v>
          </cell>
        </row>
        <row r="23">
          <cell r="B23">
            <v>1.78</v>
          </cell>
          <cell r="F23">
            <v>17.275</v>
          </cell>
          <cell r="G23">
            <v>0.6101302460202604</v>
          </cell>
          <cell r="H23">
            <v>10.54</v>
          </cell>
        </row>
        <row r="24">
          <cell r="B24">
            <v>1.7</v>
          </cell>
          <cell r="F24">
            <v>9.225</v>
          </cell>
          <cell r="G24">
            <v>0.7331165311653117</v>
          </cell>
          <cell r="H24">
            <v>6.763</v>
          </cell>
        </row>
        <row r="25">
          <cell r="B25">
            <v>6.68</v>
          </cell>
          <cell r="F25">
            <v>210.267</v>
          </cell>
          <cell r="G25">
            <v>0.9810193706097486</v>
          </cell>
          <cell r="H25">
            <v>206.276</v>
          </cell>
        </row>
        <row r="26">
          <cell r="B26">
            <v>1.88</v>
          </cell>
          <cell r="F26">
            <v>15.79</v>
          </cell>
          <cell r="G26">
            <v>0.4540215326155795</v>
          </cell>
          <cell r="H26">
            <v>7.169</v>
          </cell>
        </row>
        <row r="27">
          <cell r="B27">
            <v>1.6</v>
          </cell>
          <cell r="F27">
            <v>9.662</v>
          </cell>
          <cell r="G27">
            <v>0.4939971020492651</v>
          </cell>
          <cell r="H27">
            <v>4.773</v>
          </cell>
        </row>
        <row r="28">
          <cell r="B28">
            <v>1.8</v>
          </cell>
          <cell r="F28">
            <v>18.375</v>
          </cell>
          <cell r="G28">
            <v>0.4501768707482993</v>
          </cell>
          <cell r="H28">
            <v>8.272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59.031</v>
          </cell>
          <cell r="G32">
            <v>0.5714963324354999</v>
          </cell>
          <cell r="H32">
            <v>33.736</v>
          </cell>
        </row>
        <row r="33">
          <cell r="B33">
            <v>1.61</v>
          </cell>
          <cell r="F33">
            <v>11.175</v>
          </cell>
          <cell r="G33">
            <v>0.43740492170022366</v>
          </cell>
          <cell r="H33">
            <v>4.888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5.922</v>
          </cell>
          <cell r="G36">
            <v>0.3140830800405269</v>
          </cell>
          <cell r="H36">
            <v>1.86</v>
          </cell>
        </row>
        <row r="37">
          <cell r="B37">
            <v>1.33</v>
          </cell>
          <cell r="F37">
            <v>5.539</v>
          </cell>
          <cell r="G37">
            <v>0.2529337425528074</v>
          </cell>
          <cell r="H37">
            <v>1.401</v>
          </cell>
        </row>
        <row r="38">
          <cell r="B38">
            <v>1.2</v>
          </cell>
          <cell r="F38">
            <v>4.643</v>
          </cell>
          <cell r="G38">
            <v>0.20159379711393496</v>
          </cell>
          <cell r="H38">
            <v>0.936</v>
          </cell>
        </row>
        <row r="39">
          <cell r="B39">
            <v>1.2</v>
          </cell>
          <cell r="F39">
            <v>4.386</v>
          </cell>
          <cell r="G39">
            <v>0.18353853169174647</v>
          </cell>
          <cell r="H39">
            <v>0.805</v>
          </cell>
        </row>
        <row r="40">
          <cell r="B40">
            <v>1.21</v>
          </cell>
          <cell r="F40">
            <v>2.27</v>
          </cell>
          <cell r="G40">
            <v>0.3814977973568282</v>
          </cell>
          <cell r="H40">
            <v>0.866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0.972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1.025</v>
          </cell>
        </row>
        <row r="43">
          <cell r="B43">
            <v>1.21</v>
          </cell>
          <cell r="F43">
            <v>1.526</v>
          </cell>
          <cell r="G43">
            <v>0.3243774574049803</v>
          </cell>
          <cell r="H43">
            <v>0.495</v>
          </cell>
        </row>
        <row r="44">
          <cell r="B44">
            <v>1.25</v>
          </cell>
          <cell r="F44">
            <v>3.022</v>
          </cell>
          <cell r="G44">
            <v>0.2888815354070152</v>
          </cell>
          <cell r="H44">
            <v>0.873</v>
          </cell>
        </row>
        <row r="45">
          <cell r="B45">
            <v>1.17</v>
          </cell>
          <cell r="F45">
            <v>2.364</v>
          </cell>
          <cell r="G45">
            <v>0.2741116751269036</v>
          </cell>
          <cell r="H45">
            <v>0.648</v>
          </cell>
        </row>
        <row r="46">
          <cell r="B46">
            <v>1.16</v>
          </cell>
          <cell r="F46">
            <v>1.93</v>
          </cell>
          <cell r="G46">
            <v>0.29689119170984457</v>
          </cell>
          <cell r="H46">
            <v>0.573</v>
          </cell>
        </row>
        <row r="47">
          <cell r="B47">
            <v>1.13</v>
          </cell>
          <cell r="F47">
            <v>1.707</v>
          </cell>
          <cell r="G47">
            <v>0.27533684827182187</v>
          </cell>
          <cell r="H47">
            <v>0.47</v>
          </cell>
        </row>
        <row r="48">
          <cell r="B48">
            <v>1.15</v>
          </cell>
          <cell r="F48">
            <v>1.768</v>
          </cell>
          <cell r="G48">
            <v>0.29638009049773756</v>
          </cell>
          <cell r="H48">
            <v>0.524</v>
          </cell>
        </row>
      </sheetData>
      <sheetData sheetId="5">
        <row r="11">
          <cell r="B11">
            <v>1.01</v>
          </cell>
          <cell r="F11">
            <v>35.8</v>
          </cell>
          <cell r="G11">
            <v>0.236</v>
          </cell>
          <cell r="H11">
            <v>8.448799999999999</v>
          </cell>
        </row>
        <row r="12">
          <cell r="B12">
            <v>0.98</v>
          </cell>
          <cell r="F12">
            <v>35.014</v>
          </cell>
          <cell r="G12">
            <v>0.222</v>
          </cell>
          <cell r="H12">
            <v>7.773108000000001</v>
          </cell>
        </row>
        <row r="13">
          <cell r="B13">
            <v>0.94</v>
          </cell>
          <cell r="F13">
            <v>31.834</v>
          </cell>
          <cell r="G13">
            <v>0.176</v>
          </cell>
          <cell r="H13">
            <v>5.602784</v>
          </cell>
        </row>
        <row r="14">
          <cell r="B14">
            <v>0.95</v>
          </cell>
          <cell r="F14">
            <v>32.75</v>
          </cell>
          <cell r="G14">
            <v>0.195</v>
          </cell>
          <cell r="H14">
            <v>6.391</v>
          </cell>
        </row>
        <row r="15">
          <cell r="B15">
            <v>1.16</v>
          </cell>
          <cell r="F15">
            <v>46.162</v>
          </cell>
          <cell r="G15">
            <v>0.359</v>
          </cell>
          <cell r="H15">
            <v>16.592</v>
          </cell>
        </row>
        <row r="16">
          <cell r="B16">
            <v>1.55</v>
          </cell>
          <cell r="F16">
            <v>67.55</v>
          </cell>
          <cell r="G16">
            <v>0.594</v>
          </cell>
          <cell r="H16">
            <v>40.129</v>
          </cell>
        </row>
        <row r="17">
          <cell r="B17">
            <v>1.72</v>
          </cell>
          <cell r="F17">
            <v>75.66</v>
          </cell>
          <cell r="G17">
            <v>0.7415014538725879</v>
          </cell>
          <cell r="H17">
            <v>56.102</v>
          </cell>
        </row>
        <row r="18">
          <cell r="B18">
            <v>1.4</v>
          </cell>
          <cell r="F18">
            <v>57.675</v>
          </cell>
          <cell r="G18">
            <v>0.5721716514954487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0.5587284287011808</v>
          </cell>
          <cell r="H19">
            <v>30.758</v>
          </cell>
        </row>
        <row r="20">
          <cell r="B20">
            <v>1.68</v>
          </cell>
          <cell r="F20">
            <v>74.55</v>
          </cell>
          <cell r="G20">
            <v>0.684654594232059</v>
          </cell>
          <cell r="H20">
            <v>51.041</v>
          </cell>
        </row>
        <row r="21">
          <cell r="B21">
            <v>3.38</v>
          </cell>
          <cell r="F21">
            <v>184.75</v>
          </cell>
          <cell r="G21">
            <v>1.008443843031123</v>
          </cell>
          <cell r="H21">
            <v>186.31</v>
          </cell>
        </row>
        <row r="22">
          <cell r="B22">
            <v>5.28</v>
          </cell>
          <cell r="F22">
            <v>331.027</v>
          </cell>
          <cell r="G22">
            <v>1.1403722354974066</v>
          </cell>
          <cell r="H22">
            <v>377.494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374.325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</v>
          </cell>
          <cell r="G25">
            <v>1.139181716477545</v>
          </cell>
          <cell r="H25">
            <v>356.393</v>
          </cell>
        </row>
        <row r="26">
          <cell r="B26">
            <v>8.32</v>
          </cell>
          <cell r="F26">
            <v>636.33</v>
          </cell>
          <cell r="G26">
            <v>1.40321059827448</v>
          </cell>
          <cell r="H26">
            <v>892.905</v>
          </cell>
        </row>
        <row r="27">
          <cell r="B27">
            <v>7.01</v>
          </cell>
          <cell r="F27">
            <v>494.037</v>
          </cell>
          <cell r="G27">
            <v>1.3723729194372083</v>
          </cell>
          <cell r="H27">
            <v>678.003</v>
          </cell>
        </row>
        <row r="28">
          <cell r="B28">
            <v>5.3</v>
          </cell>
          <cell r="F28">
            <v>315.612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</v>
          </cell>
        </row>
        <row r="30">
          <cell r="B30">
            <v>3.92</v>
          </cell>
          <cell r="F30">
            <v>225.175</v>
          </cell>
          <cell r="G30">
            <v>1.1938092594648604</v>
          </cell>
          <cell r="H30">
            <v>268.816</v>
          </cell>
        </row>
        <row r="31">
          <cell r="B31">
            <v>7.32</v>
          </cell>
          <cell r="F31">
            <v>536.492</v>
          </cell>
          <cell r="G31">
            <v>1.420444293670735</v>
          </cell>
          <cell r="H31">
            <v>762.057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312.616</v>
          </cell>
        </row>
        <row r="33">
          <cell r="B33">
            <v>3.67</v>
          </cell>
          <cell r="F33">
            <v>209.195</v>
          </cell>
          <cell r="G33">
            <v>1.1908602022036856</v>
          </cell>
          <cell r="H33">
            <v>249.122</v>
          </cell>
        </row>
        <row r="34">
          <cell r="B34">
            <v>2.49</v>
          </cell>
          <cell r="F34">
            <v>137.7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129.587</v>
          </cell>
        </row>
        <row r="36">
          <cell r="B36">
            <v>1.88</v>
          </cell>
          <cell r="F36">
            <v>87.57</v>
          </cell>
          <cell r="G36">
            <v>0.8843896311522211</v>
          </cell>
          <cell r="H36">
            <v>77.446</v>
          </cell>
        </row>
        <row r="37">
          <cell r="B37">
            <v>2.14</v>
          </cell>
          <cell r="F37">
            <v>105.475</v>
          </cell>
          <cell r="G37">
            <v>0.9455131547760133</v>
          </cell>
          <cell r="H37">
            <v>99.728</v>
          </cell>
        </row>
        <row r="38">
          <cell r="B38">
            <v>1.68</v>
          </cell>
          <cell r="F38">
            <v>72.245</v>
          </cell>
          <cell r="G38">
            <v>0.7541559969548065</v>
          </cell>
          <cell r="H38">
            <v>54.484</v>
          </cell>
        </row>
        <row r="39">
          <cell r="B39">
            <v>1.52</v>
          </cell>
          <cell r="F39">
            <v>66.475</v>
          </cell>
          <cell r="G39">
            <v>0.611748777735991</v>
          </cell>
          <cell r="H39">
            <v>40.666</v>
          </cell>
        </row>
        <row r="40">
          <cell r="B40">
            <v>1.43</v>
          </cell>
          <cell r="F40">
            <v>62.382</v>
          </cell>
          <cell r="G40">
            <v>0.5922060850886474</v>
          </cell>
          <cell r="H40">
            <v>36.943</v>
          </cell>
        </row>
        <row r="41">
          <cell r="B41">
            <v>1.35</v>
          </cell>
          <cell r="F41">
            <v>57.44</v>
          </cell>
          <cell r="G41">
            <v>0.504700557103064</v>
          </cell>
          <cell r="H41">
            <v>28.99</v>
          </cell>
        </row>
        <row r="42">
          <cell r="B42">
            <v>1.26</v>
          </cell>
          <cell r="F42">
            <v>52.399</v>
          </cell>
          <cell r="G42">
            <v>0.42437832783068374</v>
          </cell>
          <cell r="H42">
            <v>22.237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22.101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20.272</v>
          </cell>
        </row>
        <row r="45">
          <cell r="B45">
            <v>1.16</v>
          </cell>
          <cell r="F45">
            <v>40.077</v>
          </cell>
          <cell r="G45">
            <v>0.41485141103376005</v>
          </cell>
          <cell r="H45">
            <v>16.626</v>
          </cell>
        </row>
        <row r="46">
          <cell r="B46">
            <v>1.14</v>
          </cell>
          <cell r="F46">
            <v>46.412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</v>
          </cell>
          <cell r="H48">
            <v>10.623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10.155</v>
          </cell>
        </row>
        <row r="50">
          <cell r="B50">
            <v>1.01</v>
          </cell>
          <cell r="F50">
            <v>39.725</v>
          </cell>
          <cell r="G50">
            <v>0.24838263058527377</v>
          </cell>
          <cell r="H50">
            <v>9.867</v>
          </cell>
        </row>
        <row r="51">
          <cell r="B51">
            <v>1</v>
          </cell>
          <cell r="F51">
            <v>37.575</v>
          </cell>
          <cell r="G51">
            <v>0.2363007318695941</v>
          </cell>
          <cell r="H51">
            <v>8.879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</v>
          </cell>
          <cell r="G12">
            <v>0.454</v>
          </cell>
          <cell r="H12">
            <v>1.7220220000000002</v>
          </cell>
        </row>
        <row r="13">
          <cell r="B13">
            <v>0.8</v>
          </cell>
          <cell r="F13">
            <v>3.462</v>
          </cell>
          <cell r="G13">
            <v>0.383</v>
          </cell>
          <cell r="H13">
            <v>1.325946</v>
          </cell>
        </row>
        <row r="14">
          <cell r="B14">
            <v>0.87</v>
          </cell>
          <cell r="F14">
            <v>5.687</v>
          </cell>
          <cell r="G14">
            <v>0.418</v>
          </cell>
          <cell r="H14">
            <v>2.377166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4.80333</v>
          </cell>
        </row>
        <row r="16">
          <cell r="B16">
            <v>1.1</v>
          </cell>
          <cell r="F16">
            <v>11.885</v>
          </cell>
          <cell r="G16">
            <v>0.9607067732435843</v>
          </cell>
          <cell r="H16">
            <v>11.418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</v>
          </cell>
          <cell r="H18">
            <v>8.37</v>
          </cell>
        </row>
        <row r="19">
          <cell r="B19">
            <v>1</v>
          </cell>
          <cell r="F19">
            <v>9.39</v>
          </cell>
          <cell r="G19">
            <v>0.742</v>
          </cell>
          <cell r="H19">
            <v>6.96738</v>
          </cell>
        </row>
        <row r="20">
          <cell r="B20">
            <v>1.02</v>
          </cell>
          <cell r="F20">
            <v>8.422</v>
          </cell>
          <cell r="G20">
            <v>0.6709807646639753</v>
          </cell>
          <cell r="H20">
            <v>5.651</v>
          </cell>
        </row>
        <row r="21">
          <cell r="B21">
            <v>1.31</v>
          </cell>
          <cell r="F21">
            <v>29.692</v>
          </cell>
          <cell r="G21">
            <v>0.7755961201670484</v>
          </cell>
          <cell r="H21">
            <v>23.029</v>
          </cell>
        </row>
        <row r="22">
          <cell r="B22">
            <v>2.51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75.297</v>
          </cell>
          <cell r="G23">
            <v>0.916477416098915</v>
          </cell>
          <cell r="H23">
            <v>69.008</v>
          </cell>
        </row>
        <row r="24">
          <cell r="B24">
            <v>2.67</v>
          </cell>
          <cell r="F24">
            <v>82.475</v>
          </cell>
          <cell r="G24">
            <v>1.0065716883904214</v>
          </cell>
          <cell r="H24">
            <v>83.017</v>
          </cell>
        </row>
        <row r="25">
          <cell r="B25">
            <v>2.22</v>
          </cell>
          <cell r="F25">
            <v>68.12</v>
          </cell>
          <cell r="G25">
            <v>0.9526570757486786</v>
          </cell>
          <cell r="H25">
            <v>64.895</v>
          </cell>
        </row>
        <row r="26">
          <cell r="B26">
            <v>1.71</v>
          </cell>
          <cell r="F26">
            <v>48.51</v>
          </cell>
          <cell r="G26">
            <v>0.9157699443413729</v>
          </cell>
          <cell r="H26">
            <v>44.424</v>
          </cell>
        </row>
        <row r="27">
          <cell r="B27">
            <v>1.7</v>
          </cell>
          <cell r="F27">
            <v>47.305</v>
          </cell>
          <cell r="G27">
            <v>0.9044287073248071</v>
          </cell>
          <cell r="H27">
            <v>42.784</v>
          </cell>
        </row>
        <row r="28">
          <cell r="B28">
            <v>1.7</v>
          </cell>
          <cell r="F28">
            <v>45.772</v>
          </cell>
          <cell r="G28">
            <v>0.8773049025605173</v>
          </cell>
          <cell r="H28">
            <v>40.156</v>
          </cell>
        </row>
        <row r="29">
          <cell r="B29">
            <v>1.56</v>
          </cell>
          <cell r="F29">
            <v>40.612</v>
          </cell>
          <cell r="G29">
            <v>0.8704323845168915</v>
          </cell>
          <cell r="H29">
            <v>35.35</v>
          </cell>
        </row>
        <row r="30">
          <cell r="B30">
            <v>1.35</v>
          </cell>
          <cell r="F30">
            <v>30.272</v>
          </cell>
          <cell r="G30">
            <v>0.7757003171247357</v>
          </cell>
          <cell r="H30">
            <v>23.482</v>
          </cell>
        </row>
        <row r="31">
          <cell r="B31">
            <v>1.26</v>
          </cell>
          <cell r="F31">
            <v>29.647</v>
          </cell>
          <cell r="G31">
            <v>0.7023307585927749</v>
          </cell>
          <cell r="H31">
            <v>20.822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18.575</v>
          </cell>
          <cell r="G33">
            <v>1.1036877523553164</v>
          </cell>
          <cell r="H33">
            <v>20.501</v>
          </cell>
        </row>
        <row r="34">
          <cell r="B34">
            <v>1.15</v>
          </cell>
          <cell r="F34">
            <v>12.945</v>
          </cell>
          <cell r="G34">
            <v>0.933410583236771</v>
          </cell>
          <cell r="H34">
            <v>12.083</v>
          </cell>
        </row>
        <row r="35">
          <cell r="B35">
            <v>1.1</v>
          </cell>
          <cell r="F35">
            <v>12.307</v>
          </cell>
          <cell r="G35">
            <v>0.8223775087348664</v>
          </cell>
          <cell r="H35">
            <v>10.121</v>
          </cell>
        </row>
        <row r="36">
          <cell r="B36">
            <v>1.05</v>
          </cell>
          <cell r="F36">
            <v>9.498</v>
          </cell>
          <cell r="G36">
            <v>0.8681827753211203</v>
          </cell>
          <cell r="H36">
            <v>8.246</v>
          </cell>
        </row>
        <row r="37">
          <cell r="B37">
            <v>1.01</v>
          </cell>
          <cell r="F37">
            <v>8.755</v>
          </cell>
          <cell r="G37">
            <v>0.8085665334094801</v>
          </cell>
          <cell r="H37">
            <v>7.079</v>
          </cell>
        </row>
        <row r="38">
          <cell r="B38">
            <v>0.99</v>
          </cell>
          <cell r="F38">
            <v>7.845</v>
          </cell>
          <cell r="G38">
            <v>0.7496494582536648</v>
          </cell>
          <cell r="H38">
            <v>5.881</v>
          </cell>
        </row>
        <row r="39">
          <cell r="B39">
            <v>0.98</v>
          </cell>
          <cell r="F39">
            <v>7.99</v>
          </cell>
          <cell r="G39">
            <v>0.7176470588235294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0.6560747663551402</v>
          </cell>
          <cell r="H40">
            <v>4.914</v>
          </cell>
        </row>
        <row r="41">
          <cell r="B41">
            <v>0.95</v>
          </cell>
          <cell r="F41">
            <v>7.14</v>
          </cell>
          <cell r="G41">
            <v>0.6102240896358544</v>
          </cell>
          <cell r="H41">
            <v>4.357</v>
          </cell>
        </row>
        <row r="42">
          <cell r="B42">
            <v>0.95</v>
          </cell>
          <cell r="F42">
            <v>7.526</v>
          </cell>
          <cell r="G42">
            <v>0.5312250863672602</v>
          </cell>
          <cell r="H42">
            <v>3.998</v>
          </cell>
        </row>
        <row r="43">
          <cell r="B43">
            <v>0.93</v>
          </cell>
          <cell r="F43">
            <v>7.095</v>
          </cell>
          <cell r="G43">
            <v>0.545877378435518</v>
          </cell>
          <cell r="H43">
            <v>3.873</v>
          </cell>
        </row>
        <row r="44">
          <cell r="B44">
            <v>0.9</v>
          </cell>
          <cell r="F44">
            <v>6.465</v>
          </cell>
          <cell r="G44">
            <v>0.5016241299303944</v>
          </cell>
          <cell r="H44">
            <v>3.243</v>
          </cell>
        </row>
        <row r="45">
          <cell r="B45">
            <v>0.88</v>
          </cell>
          <cell r="F45">
            <v>5.985</v>
          </cell>
          <cell r="G45">
            <v>0.43375104427736005</v>
          </cell>
          <cell r="H45">
            <v>2.596</v>
          </cell>
        </row>
        <row r="46">
          <cell r="B46">
            <v>0.88</v>
          </cell>
          <cell r="F46">
            <v>5.679</v>
          </cell>
          <cell r="G46">
            <v>0.438985736925515</v>
          </cell>
          <cell r="H46">
            <v>2.493</v>
          </cell>
        </row>
        <row r="47">
          <cell r="B47">
            <v>0.85</v>
          </cell>
          <cell r="F47">
            <v>5.25</v>
          </cell>
          <cell r="G47">
            <v>0.4403809523809524</v>
          </cell>
          <cell r="H47">
            <v>2.312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303"/>
  <sheetViews>
    <sheetView tabSelected="1" zoomScale="130" zoomScaleNormal="130" zoomScalePageLayoutView="0" workbookViewId="0" topLeftCell="A1">
      <selection activeCell="D61" sqref="D61"/>
    </sheetView>
  </sheetViews>
  <sheetFormatPr defaultColWidth="9.140625" defaultRowHeight="21.75"/>
  <cols>
    <col min="1" max="1" width="8.28125" style="27" customWidth="1"/>
    <col min="2" max="3" width="8.7109375" style="28" customWidth="1"/>
    <col min="4" max="4" width="11.7109375" style="28" customWidth="1"/>
    <col min="5" max="6" width="9.28125" style="28" customWidth="1"/>
    <col min="7" max="7" width="11.28125" style="43" customWidth="1"/>
    <col min="8" max="8" width="10.7109375" style="28" customWidth="1"/>
    <col min="9" max="9" width="22.00390625" style="29" customWidth="1"/>
    <col min="10" max="10" width="9.140625" style="28" customWidth="1"/>
    <col min="11" max="11" width="10.7109375" style="28" customWidth="1"/>
    <col min="12" max="12" width="10.140625" style="28" customWidth="1"/>
    <col min="13" max="13" width="9.140625" style="28" customWidth="1"/>
    <col min="14" max="14" width="10.140625" style="28" customWidth="1"/>
    <col min="15" max="15" width="9.7109375" style="28" customWidth="1"/>
    <col min="16" max="23" width="9.140625" style="28" customWidth="1"/>
    <col min="24" max="26" width="9.140625" style="44" customWidth="1"/>
    <col min="27" max="16384" width="9.140625" style="28" customWidth="1"/>
  </cols>
  <sheetData>
    <row r="1" spans="1:26" s="5" customFormat="1" ht="21" customHeight="1">
      <c r="A1" s="30" t="s">
        <v>48</v>
      </c>
      <c r="G1" s="31"/>
      <c r="I1" s="6" t="s">
        <v>0</v>
      </c>
      <c r="X1" s="16"/>
      <c r="Y1" s="16"/>
      <c r="Z1" s="16"/>
    </row>
    <row r="2" spans="1:26" s="5" customFormat="1" ht="21" customHeight="1">
      <c r="A2" s="1" t="s">
        <v>1</v>
      </c>
      <c r="B2" s="2"/>
      <c r="C2" s="3"/>
      <c r="D2" s="4"/>
      <c r="E2" s="4"/>
      <c r="F2" s="4"/>
      <c r="G2" s="32"/>
      <c r="H2" s="4"/>
      <c r="I2" s="33"/>
      <c r="X2" s="16"/>
      <c r="Y2" s="16"/>
      <c r="Z2" s="16"/>
    </row>
    <row r="3" spans="1:26" s="12" customFormat="1" ht="15" customHeight="1">
      <c r="A3" s="8"/>
      <c r="B3" s="9"/>
      <c r="C3" s="11"/>
      <c r="D3" s="11"/>
      <c r="E3" s="11"/>
      <c r="F3" s="11"/>
      <c r="G3" s="34"/>
      <c r="H3" s="11"/>
      <c r="I3" s="9"/>
      <c r="J3" s="28"/>
      <c r="K3" s="28"/>
      <c r="L3" s="28"/>
      <c r="M3" s="28"/>
      <c r="N3" s="28"/>
      <c r="O3" s="28"/>
      <c r="P3" s="28"/>
      <c r="Q3" s="28"/>
      <c r="R3" s="28"/>
      <c r="S3" s="13"/>
      <c r="T3" s="13"/>
      <c r="U3" s="13"/>
      <c r="V3" s="13"/>
      <c r="X3" s="35"/>
      <c r="Y3" s="35"/>
      <c r="Z3" s="35"/>
    </row>
    <row r="4" spans="1:26" s="38" customFormat="1" ht="26.25" customHeight="1">
      <c r="A4" s="187" t="s">
        <v>2</v>
      </c>
      <c r="B4" s="187"/>
      <c r="C4" s="187"/>
      <c r="D4" s="187"/>
      <c r="E4" s="187"/>
      <c r="F4" s="187"/>
      <c r="G4" s="187"/>
      <c r="H4" s="187"/>
      <c r="I4" s="187"/>
      <c r="J4" s="70"/>
      <c r="K4" s="70"/>
      <c r="L4" s="70"/>
      <c r="M4" s="70"/>
      <c r="N4" s="70"/>
      <c r="O4" s="70"/>
      <c r="P4" s="70"/>
      <c r="Q4" s="70"/>
      <c r="R4" s="70"/>
      <c r="S4" s="37"/>
      <c r="T4" s="37"/>
      <c r="U4" s="37"/>
      <c r="V4" s="37"/>
      <c r="X4" s="36"/>
      <c r="Y4" s="36"/>
      <c r="Z4" s="36"/>
    </row>
    <row r="5" spans="2:26" s="12" customFormat="1" ht="4.5" customHeight="1">
      <c r="B5" s="9"/>
      <c r="C5" s="11"/>
      <c r="D5" s="11"/>
      <c r="E5" s="11"/>
      <c r="F5" s="11"/>
      <c r="G5" s="34"/>
      <c r="H5" s="11"/>
      <c r="I5" s="9"/>
      <c r="J5" s="28"/>
      <c r="K5" s="28"/>
      <c r="L5" s="28"/>
      <c r="M5" s="28"/>
      <c r="N5" s="28"/>
      <c r="O5" s="28"/>
      <c r="P5" s="28"/>
      <c r="Q5" s="28"/>
      <c r="R5" s="28"/>
      <c r="S5" s="13"/>
      <c r="T5" s="13"/>
      <c r="U5" s="13"/>
      <c r="V5" s="13"/>
      <c r="X5" s="35"/>
      <c r="Y5" s="35"/>
      <c r="Z5" s="35"/>
    </row>
    <row r="6" spans="1:26" s="5" customFormat="1" ht="22.5" customHeight="1">
      <c r="A6" s="1" t="s">
        <v>3</v>
      </c>
      <c r="B6" s="2"/>
      <c r="D6" s="39" t="s">
        <v>4</v>
      </c>
      <c r="E6" s="2"/>
      <c r="F6" s="2"/>
      <c r="G6" s="40" t="s">
        <v>5</v>
      </c>
      <c r="I6" s="2"/>
      <c r="X6" s="16"/>
      <c r="Y6" s="16"/>
      <c r="Z6" s="16"/>
    </row>
    <row r="7" spans="1:26" s="5" customFormat="1" ht="22.5" customHeight="1">
      <c r="A7" s="1" t="s">
        <v>6</v>
      </c>
      <c r="B7" s="2"/>
      <c r="D7" s="39" t="s">
        <v>7</v>
      </c>
      <c r="E7" s="2"/>
      <c r="F7" s="2"/>
      <c r="G7" s="40" t="s">
        <v>8</v>
      </c>
      <c r="I7" s="2"/>
      <c r="X7" s="16"/>
      <c r="Y7" s="16"/>
      <c r="Z7" s="16"/>
    </row>
    <row r="8" spans="1:26" s="5" customFormat="1" ht="22.5" customHeight="1">
      <c r="A8" s="1" t="s">
        <v>9</v>
      </c>
      <c r="B8" s="2"/>
      <c r="C8" s="45">
        <v>192.2</v>
      </c>
      <c r="D8" s="14" t="s">
        <v>10</v>
      </c>
      <c r="F8" s="2"/>
      <c r="G8" s="15" t="s">
        <v>55</v>
      </c>
      <c r="I8" s="2"/>
      <c r="X8" s="16"/>
      <c r="Y8" s="16"/>
      <c r="Z8" s="16"/>
    </row>
    <row r="9" spans="1:26" s="5" customFormat="1" ht="22.5" customHeight="1">
      <c r="A9" s="188" t="s">
        <v>32</v>
      </c>
      <c r="B9" s="82" t="s">
        <v>11</v>
      </c>
      <c r="C9" s="82" t="s">
        <v>11</v>
      </c>
      <c r="D9" s="82" t="s">
        <v>12</v>
      </c>
      <c r="E9" s="82" t="s">
        <v>13</v>
      </c>
      <c r="F9" s="82" t="s">
        <v>14</v>
      </c>
      <c r="G9" s="82" t="s">
        <v>15</v>
      </c>
      <c r="H9" s="82" t="s">
        <v>16</v>
      </c>
      <c r="I9" s="188" t="s">
        <v>33</v>
      </c>
      <c r="X9" s="16"/>
      <c r="Y9" s="16"/>
      <c r="Z9" s="16"/>
    </row>
    <row r="10" spans="1:26" s="5" customFormat="1" ht="22.5" customHeight="1">
      <c r="A10" s="189"/>
      <c r="B10" s="83" t="s">
        <v>26</v>
      </c>
      <c r="C10" s="83" t="s">
        <v>10</v>
      </c>
      <c r="D10" s="83" t="s">
        <v>17</v>
      </c>
      <c r="E10" s="83" t="s">
        <v>18</v>
      </c>
      <c r="F10" s="83" t="s">
        <v>19</v>
      </c>
      <c r="G10" s="83" t="s">
        <v>20</v>
      </c>
      <c r="H10" s="83" t="s">
        <v>21</v>
      </c>
      <c r="I10" s="189"/>
      <c r="X10" s="16"/>
      <c r="Y10" s="16"/>
      <c r="Z10" s="16"/>
    </row>
    <row r="11" spans="1:26" s="21" customFormat="1" ht="21" customHeight="1">
      <c r="A11" s="67">
        <v>93</v>
      </c>
      <c r="B11" s="68">
        <v>0.02</v>
      </c>
      <c r="C11" s="69">
        <f aca="true" t="shared" si="0" ref="C11:C60">$C$8+B11</f>
        <v>192.22</v>
      </c>
      <c r="D11" s="68" t="s">
        <v>56</v>
      </c>
      <c r="E11" s="68">
        <v>63.45</v>
      </c>
      <c r="F11" s="68">
        <v>140.81</v>
      </c>
      <c r="G11" s="69">
        <f aca="true" t="shared" si="1" ref="G11:G22">H11/F11</f>
        <v>0.1222782472835736</v>
      </c>
      <c r="H11" s="69">
        <v>17.218</v>
      </c>
      <c r="I11" s="74" t="s">
        <v>49</v>
      </c>
      <c r="W11" s="20"/>
      <c r="X11" s="41"/>
      <c r="Y11" s="41"/>
      <c r="Z11" s="41"/>
    </row>
    <row r="12" spans="1:26" s="21" customFormat="1" ht="21" customHeight="1">
      <c r="A12" s="17">
        <v>100</v>
      </c>
      <c r="B12" s="18">
        <v>0.22</v>
      </c>
      <c r="C12" s="19">
        <f t="shared" si="0"/>
        <v>192.42</v>
      </c>
      <c r="D12" s="18" t="s">
        <v>57</v>
      </c>
      <c r="E12" s="18">
        <v>64.1</v>
      </c>
      <c r="F12" s="18">
        <v>151.98</v>
      </c>
      <c r="G12" s="19">
        <f t="shared" si="1"/>
        <v>0.21146203447822082</v>
      </c>
      <c r="H12" s="19">
        <v>32.138</v>
      </c>
      <c r="I12" s="46" t="s">
        <v>58</v>
      </c>
      <c r="W12" s="20"/>
      <c r="X12" s="41"/>
      <c r="Y12" s="41"/>
      <c r="Z12" s="41"/>
    </row>
    <row r="13" spans="1:26" s="21" customFormat="1" ht="21" customHeight="1">
      <c r="A13" s="17">
        <v>114</v>
      </c>
      <c r="B13" s="18">
        <v>-0.05</v>
      </c>
      <c r="C13" s="19">
        <f t="shared" si="0"/>
        <v>192.14999999999998</v>
      </c>
      <c r="D13" s="18" t="s">
        <v>52</v>
      </c>
      <c r="E13" s="18">
        <v>62.6</v>
      </c>
      <c r="F13" s="18">
        <v>134.02</v>
      </c>
      <c r="G13" s="19">
        <f t="shared" si="1"/>
        <v>0.12371287867482463</v>
      </c>
      <c r="H13" s="19">
        <v>16.58</v>
      </c>
      <c r="I13" s="46" t="s">
        <v>58</v>
      </c>
      <c r="W13" s="20"/>
      <c r="X13" s="41"/>
      <c r="Y13" s="41"/>
      <c r="Z13" s="41"/>
    </row>
    <row r="14" spans="1:26" s="21" customFormat="1" ht="21" customHeight="1">
      <c r="A14" s="180" t="s">
        <v>177</v>
      </c>
      <c r="B14" s="18">
        <v>0.67</v>
      </c>
      <c r="C14" s="19">
        <f t="shared" si="0"/>
        <v>192.86999999999998</v>
      </c>
      <c r="D14" s="18" t="s">
        <v>182</v>
      </c>
      <c r="E14" s="18">
        <v>68.7</v>
      </c>
      <c r="F14" s="18">
        <v>177.95</v>
      </c>
      <c r="G14" s="19">
        <f t="shared" si="1"/>
        <v>0.411604383253723</v>
      </c>
      <c r="H14" s="19">
        <v>73.245</v>
      </c>
      <c r="I14" s="46" t="s">
        <v>58</v>
      </c>
      <c r="W14" s="20"/>
      <c r="X14" s="41"/>
      <c r="Y14" s="41"/>
      <c r="Z14" s="41"/>
    </row>
    <row r="15" spans="1:26" s="21" customFormat="1" ht="21" customHeight="1">
      <c r="A15" s="180" t="s">
        <v>179</v>
      </c>
      <c r="B15" s="18">
        <v>0.15</v>
      </c>
      <c r="C15" s="19">
        <f t="shared" si="0"/>
        <v>192.35</v>
      </c>
      <c r="D15" s="18" t="s">
        <v>183</v>
      </c>
      <c r="E15" s="18">
        <v>63.3</v>
      </c>
      <c r="F15" s="18">
        <v>140.95</v>
      </c>
      <c r="G15" s="19">
        <f t="shared" si="1"/>
        <v>0.17829017382050374</v>
      </c>
      <c r="H15" s="19">
        <v>25.13</v>
      </c>
      <c r="I15" s="46" t="s">
        <v>58</v>
      </c>
      <c r="W15" s="20"/>
      <c r="X15" s="41"/>
      <c r="Y15" s="41"/>
      <c r="Z15" s="41"/>
    </row>
    <row r="16" spans="1:26" s="21" customFormat="1" ht="21" customHeight="1">
      <c r="A16" s="180" t="s">
        <v>180</v>
      </c>
      <c r="B16" s="18">
        <v>0.19</v>
      </c>
      <c r="C16" s="19">
        <f t="shared" si="0"/>
        <v>192.39</v>
      </c>
      <c r="D16" s="18" t="s">
        <v>184</v>
      </c>
      <c r="E16" s="18">
        <v>63.6</v>
      </c>
      <c r="F16" s="18">
        <v>142.51</v>
      </c>
      <c r="G16" s="19">
        <f t="shared" si="1"/>
        <v>0.19899656164479687</v>
      </c>
      <c r="H16" s="19">
        <v>28.359</v>
      </c>
      <c r="I16" s="46" t="s">
        <v>58</v>
      </c>
      <c r="W16" s="20"/>
      <c r="X16" s="41"/>
      <c r="Y16" s="41"/>
      <c r="Z16" s="41"/>
    </row>
    <row r="17" spans="1:26" s="21" customFormat="1" ht="21" customHeight="1">
      <c r="A17" s="180" t="s">
        <v>181</v>
      </c>
      <c r="B17" s="18">
        <v>0.65</v>
      </c>
      <c r="C17" s="19">
        <f t="shared" si="0"/>
        <v>192.85</v>
      </c>
      <c r="D17" s="18" t="s">
        <v>185</v>
      </c>
      <c r="E17" s="18">
        <v>67.55</v>
      </c>
      <c r="F17" s="18">
        <v>174.81</v>
      </c>
      <c r="G17" s="19">
        <f t="shared" si="1"/>
        <v>0.422515874377896</v>
      </c>
      <c r="H17" s="19">
        <v>73.86</v>
      </c>
      <c r="I17" s="46" t="s">
        <v>58</v>
      </c>
      <c r="W17" s="20"/>
      <c r="X17" s="41"/>
      <c r="Y17" s="41"/>
      <c r="Z17" s="41"/>
    </row>
    <row r="18" spans="1:26" s="21" customFormat="1" ht="21" customHeight="1">
      <c r="A18" s="180" t="s">
        <v>73</v>
      </c>
      <c r="B18" s="18">
        <v>0.54</v>
      </c>
      <c r="C18" s="19">
        <f t="shared" si="0"/>
        <v>192.73999999999998</v>
      </c>
      <c r="D18" s="18" t="s">
        <v>78</v>
      </c>
      <c r="E18" s="18">
        <v>66.6</v>
      </c>
      <c r="F18" s="18">
        <v>169.79</v>
      </c>
      <c r="G18" s="19">
        <f t="shared" si="1"/>
        <v>0.38210141940043585</v>
      </c>
      <c r="H18" s="19">
        <v>64.877</v>
      </c>
      <c r="I18" s="46" t="s">
        <v>58</v>
      </c>
      <c r="W18" s="20"/>
      <c r="X18" s="41"/>
      <c r="Y18" s="41"/>
      <c r="Z18" s="41"/>
    </row>
    <row r="19" spans="1:26" s="21" customFormat="1" ht="21" customHeight="1">
      <c r="A19" s="180" t="s">
        <v>75</v>
      </c>
      <c r="B19" s="18">
        <v>0.48</v>
      </c>
      <c r="C19" s="19">
        <f t="shared" si="0"/>
        <v>192.67999999999998</v>
      </c>
      <c r="D19" s="18" t="s">
        <v>79</v>
      </c>
      <c r="E19" s="18">
        <v>67.2</v>
      </c>
      <c r="F19" s="18">
        <v>165.36</v>
      </c>
      <c r="G19" s="19">
        <f t="shared" si="1"/>
        <v>0.3527213352685051</v>
      </c>
      <c r="H19" s="19">
        <v>58.326</v>
      </c>
      <c r="I19" s="46" t="s">
        <v>58</v>
      </c>
      <c r="W19" s="20"/>
      <c r="X19" s="41"/>
      <c r="Y19" s="41"/>
      <c r="Z19" s="41"/>
    </row>
    <row r="20" spans="1:26" s="21" customFormat="1" ht="21" customHeight="1">
      <c r="A20" s="180" t="s">
        <v>76</v>
      </c>
      <c r="B20" s="18">
        <v>0.2</v>
      </c>
      <c r="C20" s="19">
        <f t="shared" si="0"/>
        <v>192.39999999999998</v>
      </c>
      <c r="D20" s="18" t="s">
        <v>80</v>
      </c>
      <c r="E20" s="18">
        <v>63.4</v>
      </c>
      <c r="F20" s="18">
        <v>143.23</v>
      </c>
      <c r="G20" s="19">
        <f t="shared" si="1"/>
        <v>0.214396425329889</v>
      </c>
      <c r="H20" s="19">
        <v>30.708</v>
      </c>
      <c r="I20" s="46" t="s">
        <v>58</v>
      </c>
      <c r="W20" s="20"/>
      <c r="X20" s="41"/>
      <c r="Y20" s="41"/>
      <c r="Z20" s="41"/>
    </row>
    <row r="21" spans="1:26" s="21" customFormat="1" ht="21" customHeight="1">
      <c r="A21" s="180" t="s">
        <v>77</v>
      </c>
      <c r="B21" s="18">
        <v>0.09</v>
      </c>
      <c r="C21" s="19">
        <f t="shared" si="0"/>
        <v>192.29</v>
      </c>
      <c r="D21" s="18" t="s">
        <v>81</v>
      </c>
      <c r="E21" s="18">
        <v>62.85</v>
      </c>
      <c r="F21" s="18">
        <v>137.37</v>
      </c>
      <c r="G21" s="19">
        <f t="shared" si="1"/>
        <v>0.16051539637475432</v>
      </c>
      <c r="H21" s="19">
        <v>22.05</v>
      </c>
      <c r="I21" s="46" t="s">
        <v>58</v>
      </c>
      <c r="W21" s="20"/>
      <c r="X21" s="41"/>
      <c r="Y21" s="41"/>
      <c r="Z21" s="41"/>
    </row>
    <row r="22" spans="1:26" s="21" customFormat="1" ht="18" customHeight="1">
      <c r="A22" s="180" t="s">
        <v>103</v>
      </c>
      <c r="B22" s="18">
        <v>0.11</v>
      </c>
      <c r="C22" s="19">
        <f t="shared" si="0"/>
        <v>192.31</v>
      </c>
      <c r="D22" s="18" t="s">
        <v>109</v>
      </c>
      <c r="E22" s="18">
        <v>62.95</v>
      </c>
      <c r="F22" s="18">
        <v>138.02</v>
      </c>
      <c r="G22" s="19">
        <f t="shared" si="1"/>
        <v>0.1674757281553398</v>
      </c>
      <c r="H22" s="19">
        <v>23.115</v>
      </c>
      <c r="I22" s="46" t="s">
        <v>58</v>
      </c>
      <c r="W22" s="20"/>
      <c r="X22" s="41"/>
      <c r="Y22" s="41"/>
      <c r="Z22" s="41"/>
    </row>
    <row r="23" spans="1:26" s="21" customFormat="1" ht="21" customHeight="1">
      <c r="A23" s="180" t="s">
        <v>105</v>
      </c>
      <c r="B23" s="18">
        <v>0.55</v>
      </c>
      <c r="C23" s="19">
        <f t="shared" si="0"/>
        <v>192.75</v>
      </c>
      <c r="D23" s="18" t="s">
        <v>110</v>
      </c>
      <c r="E23" s="18">
        <v>65.5</v>
      </c>
      <c r="F23" s="18">
        <v>166.36</v>
      </c>
      <c r="G23" s="19">
        <f aca="true" t="shared" si="2" ref="G23:G56">H23/F23</f>
        <v>0.37061192594373643</v>
      </c>
      <c r="H23" s="19">
        <v>61.655</v>
      </c>
      <c r="I23" s="46" t="s">
        <v>58</v>
      </c>
      <c r="W23" s="20"/>
      <c r="X23" s="41"/>
      <c r="Y23" s="41"/>
      <c r="Z23" s="41"/>
    </row>
    <row r="24" spans="1:26" s="21" customFormat="1" ht="21" customHeight="1">
      <c r="A24" s="180" t="s">
        <v>106</v>
      </c>
      <c r="B24" s="18">
        <v>1.31</v>
      </c>
      <c r="C24" s="19">
        <f t="shared" si="0"/>
        <v>193.51</v>
      </c>
      <c r="D24" s="18" t="s">
        <v>111</v>
      </c>
      <c r="E24" s="18">
        <v>70.7</v>
      </c>
      <c r="F24" s="18">
        <v>218.04</v>
      </c>
      <c r="G24" s="19">
        <f t="shared" si="2"/>
        <v>0.6408915795266924</v>
      </c>
      <c r="H24" s="19">
        <v>139.74</v>
      </c>
      <c r="I24" s="46" t="s">
        <v>58</v>
      </c>
      <c r="W24" s="20"/>
      <c r="X24" s="41"/>
      <c r="Y24" s="41"/>
      <c r="Z24" s="41"/>
    </row>
    <row r="25" spans="1:26" s="21" customFormat="1" ht="21" customHeight="1">
      <c r="A25" s="180" t="s">
        <v>107</v>
      </c>
      <c r="B25" s="18">
        <v>0.55</v>
      </c>
      <c r="C25" s="19">
        <f t="shared" si="0"/>
        <v>192.75</v>
      </c>
      <c r="D25" s="18" t="s">
        <v>112</v>
      </c>
      <c r="E25" s="18">
        <v>66.6</v>
      </c>
      <c r="F25" s="18">
        <v>166.26</v>
      </c>
      <c r="G25" s="19">
        <f t="shared" si="2"/>
        <v>0.366835077589318</v>
      </c>
      <c r="H25" s="19">
        <v>60.99</v>
      </c>
      <c r="I25" s="46" t="s">
        <v>58</v>
      </c>
      <c r="W25" s="20"/>
      <c r="X25" s="41"/>
      <c r="Y25" s="41"/>
      <c r="Z25" s="41"/>
    </row>
    <row r="26" spans="1:26" s="21" customFormat="1" ht="21" customHeight="1">
      <c r="A26" s="180" t="s">
        <v>108</v>
      </c>
      <c r="B26" s="18">
        <v>4.28</v>
      </c>
      <c r="C26" s="19">
        <f t="shared" si="0"/>
        <v>196.48</v>
      </c>
      <c r="D26" s="18" t="s">
        <v>113</v>
      </c>
      <c r="E26" s="18">
        <v>84.05</v>
      </c>
      <c r="F26" s="18">
        <v>461.61</v>
      </c>
      <c r="G26" s="19">
        <f t="shared" si="2"/>
        <v>1.2537315049500661</v>
      </c>
      <c r="H26" s="19">
        <v>578.735</v>
      </c>
      <c r="I26" s="46" t="s">
        <v>58</v>
      </c>
      <c r="W26" s="20"/>
      <c r="X26" s="41"/>
      <c r="Y26" s="41"/>
      <c r="Z26" s="41"/>
    </row>
    <row r="27" spans="1:26" s="21" customFormat="1" ht="21" customHeight="1">
      <c r="A27" s="180" t="s">
        <v>139</v>
      </c>
      <c r="B27" s="18">
        <v>1.7</v>
      </c>
      <c r="C27" s="19">
        <f t="shared" si="0"/>
        <v>193.89999999999998</v>
      </c>
      <c r="D27" s="18" t="s">
        <v>147</v>
      </c>
      <c r="E27" s="18">
        <v>72.2</v>
      </c>
      <c r="F27" s="18">
        <v>240.94</v>
      </c>
      <c r="G27" s="19">
        <f t="shared" si="2"/>
        <v>0.7595749979247945</v>
      </c>
      <c r="H27" s="19">
        <v>183.012</v>
      </c>
      <c r="I27" s="46" t="s">
        <v>58</v>
      </c>
      <c r="W27" s="20"/>
      <c r="X27" s="41"/>
      <c r="Y27" s="41"/>
      <c r="Z27" s="41"/>
    </row>
    <row r="28" spans="1:26" s="21" customFormat="1" ht="21" customHeight="1">
      <c r="A28" s="180" t="s">
        <v>141</v>
      </c>
      <c r="B28" s="18">
        <v>4.85</v>
      </c>
      <c r="C28" s="19">
        <f t="shared" si="0"/>
        <v>197.04999999999998</v>
      </c>
      <c r="D28" s="18" t="s">
        <v>148</v>
      </c>
      <c r="E28" s="18">
        <v>87.2</v>
      </c>
      <c r="F28" s="18">
        <v>514.19</v>
      </c>
      <c r="G28" s="19">
        <f t="shared" si="2"/>
        <v>1.4954802699391274</v>
      </c>
      <c r="H28" s="19">
        <v>768.961</v>
      </c>
      <c r="I28" s="46" t="s">
        <v>58</v>
      </c>
      <c r="W28" s="20"/>
      <c r="X28" s="41"/>
      <c r="Y28" s="41"/>
      <c r="Z28" s="41"/>
    </row>
    <row r="29" spans="1:26" s="21" customFormat="1" ht="21" customHeight="1">
      <c r="A29" s="180" t="s">
        <v>142</v>
      </c>
      <c r="B29" s="18">
        <v>6.3</v>
      </c>
      <c r="C29" s="19">
        <f t="shared" si="0"/>
        <v>198.5</v>
      </c>
      <c r="D29" s="46" t="s">
        <v>149</v>
      </c>
      <c r="E29" s="18">
        <v>98.1</v>
      </c>
      <c r="F29" s="18">
        <v>644.28</v>
      </c>
      <c r="G29" s="19">
        <f t="shared" si="2"/>
        <v>1.6953839945365368</v>
      </c>
      <c r="H29" s="19">
        <v>1092.302</v>
      </c>
      <c r="I29" s="46" t="s">
        <v>58</v>
      </c>
      <c r="W29" s="20"/>
      <c r="X29" s="41"/>
      <c r="Y29" s="41"/>
      <c r="Z29" s="41"/>
    </row>
    <row r="30" spans="1:26" s="21" customFormat="1" ht="21" customHeight="1">
      <c r="A30" s="180" t="s">
        <v>144</v>
      </c>
      <c r="B30" s="18">
        <v>2.42</v>
      </c>
      <c r="C30" s="19">
        <f t="shared" si="0"/>
        <v>194.61999999999998</v>
      </c>
      <c r="D30" s="18" t="s">
        <v>150</v>
      </c>
      <c r="E30" s="18">
        <v>79.8</v>
      </c>
      <c r="F30" s="18">
        <v>308.81</v>
      </c>
      <c r="G30" s="19">
        <f t="shared" si="2"/>
        <v>0.9634500178103041</v>
      </c>
      <c r="H30" s="19">
        <v>297.523</v>
      </c>
      <c r="I30" s="46" t="s">
        <v>58</v>
      </c>
      <c r="W30" s="20"/>
      <c r="X30" s="41"/>
      <c r="Y30" s="41"/>
      <c r="Z30" s="41"/>
    </row>
    <row r="31" spans="1:26" s="21" customFormat="1" ht="21" customHeight="1">
      <c r="A31" s="180" t="s">
        <v>145</v>
      </c>
      <c r="B31" s="18">
        <v>1.71</v>
      </c>
      <c r="C31" s="19">
        <f t="shared" si="0"/>
        <v>193.91</v>
      </c>
      <c r="D31" s="18" t="s">
        <v>151</v>
      </c>
      <c r="E31" s="18">
        <v>71.8</v>
      </c>
      <c r="F31" s="18">
        <v>237.89</v>
      </c>
      <c r="G31" s="19">
        <f t="shared" si="2"/>
        <v>0.791702047164656</v>
      </c>
      <c r="H31" s="46">
        <v>188.338</v>
      </c>
      <c r="I31" s="46" t="s">
        <v>58</v>
      </c>
      <c r="W31" s="20"/>
      <c r="X31" s="41"/>
      <c r="Y31" s="41"/>
      <c r="Z31" s="41"/>
    </row>
    <row r="32" spans="1:26" s="21" customFormat="1" ht="21" customHeight="1">
      <c r="A32" s="180" t="s">
        <v>146</v>
      </c>
      <c r="B32" s="18">
        <v>2.26</v>
      </c>
      <c r="C32" s="19">
        <f t="shared" si="0"/>
        <v>194.45999999999998</v>
      </c>
      <c r="D32" s="18" t="s">
        <v>152</v>
      </c>
      <c r="E32" s="18">
        <v>78.7</v>
      </c>
      <c r="F32" s="18">
        <v>295.93</v>
      </c>
      <c r="G32" s="19">
        <f t="shared" si="2"/>
        <v>0.9337715000168959</v>
      </c>
      <c r="H32" s="19">
        <v>276.331</v>
      </c>
      <c r="I32" s="46" t="s">
        <v>58</v>
      </c>
      <c r="W32" s="20"/>
      <c r="X32" s="41"/>
      <c r="Y32" s="41"/>
      <c r="Z32" s="41"/>
    </row>
    <row r="33" spans="1:26" s="21" customFormat="1" ht="21" customHeight="1">
      <c r="A33" s="180" t="s">
        <v>207</v>
      </c>
      <c r="B33" s="18">
        <v>4.57</v>
      </c>
      <c r="C33" s="19">
        <f t="shared" si="0"/>
        <v>196.76999999999998</v>
      </c>
      <c r="D33" s="18" t="s">
        <v>212</v>
      </c>
      <c r="E33" s="18">
        <v>86.55</v>
      </c>
      <c r="F33" s="18">
        <v>475.42</v>
      </c>
      <c r="G33" s="19">
        <f t="shared" si="2"/>
        <v>1.374923225779311</v>
      </c>
      <c r="H33" s="19">
        <v>653.666</v>
      </c>
      <c r="I33" s="46" t="s">
        <v>58</v>
      </c>
      <c r="W33" s="20"/>
      <c r="X33" s="41"/>
      <c r="Y33" s="41"/>
      <c r="Z33" s="41"/>
    </row>
    <row r="34" spans="1:26" s="21" customFormat="1" ht="21" customHeight="1">
      <c r="A34" s="180" t="s">
        <v>209</v>
      </c>
      <c r="B34" s="18">
        <v>2.48</v>
      </c>
      <c r="C34" s="19">
        <f t="shared" si="0"/>
        <v>194.67999999999998</v>
      </c>
      <c r="D34" s="18" t="s">
        <v>213</v>
      </c>
      <c r="E34" s="18">
        <v>79.7</v>
      </c>
      <c r="F34" s="18">
        <v>310.89</v>
      </c>
      <c r="G34" s="19">
        <f t="shared" si="2"/>
        <v>0.963282833156422</v>
      </c>
      <c r="H34" s="19">
        <v>299.475</v>
      </c>
      <c r="I34" s="46" t="s">
        <v>58</v>
      </c>
      <c r="W34" s="20"/>
      <c r="X34" s="41"/>
      <c r="Y34" s="41"/>
      <c r="Z34" s="41"/>
    </row>
    <row r="35" spans="1:26" s="21" customFormat="1" ht="21" customHeight="1">
      <c r="A35" s="180" t="s">
        <v>210</v>
      </c>
      <c r="B35" s="18">
        <v>1.45</v>
      </c>
      <c r="C35" s="19">
        <f t="shared" si="0"/>
        <v>193.64999999999998</v>
      </c>
      <c r="D35" s="18" t="s">
        <v>214</v>
      </c>
      <c r="E35" s="18">
        <v>71.1</v>
      </c>
      <c r="F35" s="18">
        <v>230.23</v>
      </c>
      <c r="G35" s="19">
        <f t="shared" si="2"/>
        <v>0.6842809364548496</v>
      </c>
      <c r="H35" s="19">
        <v>157.542</v>
      </c>
      <c r="I35" s="46" t="s">
        <v>58</v>
      </c>
      <c r="W35" s="20"/>
      <c r="X35" s="41"/>
      <c r="Y35" s="41"/>
      <c r="Z35" s="41"/>
    </row>
    <row r="36" spans="1:26" s="21" customFormat="1" ht="21" customHeight="1">
      <c r="A36" s="180" t="s">
        <v>211</v>
      </c>
      <c r="B36" s="18">
        <v>1.13</v>
      </c>
      <c r="C36" s="19">
        <f t="shared" si="0"/>
        <v>193.32999999999998</v>
      </c>
      <c r="D36" s="18" t="s">
        <v>215</v>
      </c>
      <c r="E36" s="18">
        <v>70.25</v>
      </c>
      <c r="F36" s="18">
        <v>207.78</v>
      </c>
      <c r="G36" s="19">
        <f t="shared" si="2"/>
        <v>0.5783280392723072</v>
      </c>
      <c r="H36" s="19">
        <v>120.165</v>
      </c>
      <c r="I36" s="46" t="s">
        <v>58</v>
      </c>
      <c r="W36" s="20"/>
      <c r="X36" s="41"/>
      <c r="Y36" s="41"/>
      <c r="Z36" s="41"/>
    </row>
    <row r="37" spans="1:26" s="21" customFormat="1" ht="21" customHeight="1">
      <c r="A37" s="180" t="s">
        <v>239</v>
      </c>
      <c r="B37" s="18">
        <v>1</v>
      </c>
      <c r="C37" s="19">
        <f t="shared" si="0"/>
        <v>193.2</v>
      </c>
      <c r="D37" s="18" t="s">
        <v>244</v>
      </c>
      <c r="E37" s="18">
        <v>69.1</v>
      </c>
      <c r="F37" s="18">
        <v>198.64</v>
      </c>
      <c r="G37" s="19">
        <f t="shared" si="2"/>
        <v>0.5563582360048329</v>
      </c>
      <c r="H37" s="19">
        <v>110.515</v>
      </c>
      <c r="I37" s="46" t="s">
        <v>58</v>
      </c>
      <c r="W37" s="20"/>
      <c r="X37" s="41"/>
      <c r="Y37" s="41"/>
      <c r="Z37" s="41"/>
    </row>
    <row r="38" spans="1:26" s="21" customFormat="1" ht="21" customHeight="1">
      <c r="A38" s="180" t="s">
        <v>241</v>
      </c>
      <c r="B38" s="18">
        <v>0.8</v>
      </c>
      <c r="C38" s="19">
        <f t="shared" si="0"/>
        <v>193</v>
      </c>
      <c r="D38" s="18" t="s">
        <v>245</v>
      </c>
      <c r="E38" s="18">
        <v>68</v>
      </c>
      <c r="F38" s="18">
        <v>182</v>
      </c>
      <c r="G38" s="19">
        <f t="shared" si="2"/>
        <v>0.48263186813186815</v>
      </c>
      <c r="H38" s="19">
        <v>87.839</v>
      </c>
      <c r="I38" s="46" t="s">
        <v>58</v>
      </c>
      <c r="W38" s="20"/>
      <c r="X38" s="41"/>
      <c r="Y38" s="41"/>
      <c r="Z38" s="41"/>
    </row>
    <row r="39" spans="1:26" s="21" customFormat="1" ht="21" customHeight="1">
      <c r="A39" s="180" t="s">
        <v>242</v>
      </c>
      <c r="B39" s="18">
        <v>0.8</v>
      </c>
      <c r="C39" s="19">
        <f t="shared" si="0"/>
        <v>193</v>
      </c>
      <c r="D39" s="18" t="s">
        <v>246</v>
      </c>
      <c r="E39" s="18">
        <v>68.1</v>
      </c>
      <c r="F39" s="18">
        <v>184.28</v>
      </c>
      <c r="G39" s="19">
        <f t="shared" si="2"/>
        <v>0.4863631430431951</v>
      </c>
      <c r="H39" s="19">
        <v>89.627</v>
      </c>
      <c r="I39" s="46" t="s">
        <v>58</v>
      </c>
      <c r="W39" s="20"/>
      <c r="X39" s="41"/>
      <c r="Y39" s="41"/>
      <c r="Z39" s="41"/>
    </row>
    <row r="40" spans="1:26" s="21" customFormat="1" ht="21" customHeight="1">
      <c r="A40" s="182" t="s">
        <v>243</v>
      </c>
      <c r="B40" s="22">
        <v>0.56</v>
      </c>
      <c r="C40" s="23">
        <f t="shared" si="0"/>
        <v>192.76</v>
      </c>
      <c r="D40" s="22" t="s">
        <v>247</v>
      </c>
      <c r="E40" s="22">
        <v>66.2</v>
      </c>
      <c r="F40" s="22">
        <v>167.7</v>
      </c>
      <c r="G40" s="23">
        <f t="shared" si="2"/>
        <v>0.37587954680977936</v>
      </c>
      <c r="H40" s="23">
        <v>63.035</v>
      </c>
      <c r="I40" s="75" t="s">
        <v>58</v>
      </c>
      <c r="Q40" s="21" t="s">
        <v>43</v>
      </c>
      <c r="W40" s="20"/>
      <c r="X40" s="41"/>
      <c r="Y40" s="41"/>
      <c r="Z40" s="41"/>
    </row>
    <row r="41" spans="1:26" s="21" customFormat="1" ht="21" customHeight="1">
      <c r="A41" s="180" t="s">
        <v>266</v>
      </c>
      <c r="B41" s="47">
        <v>0.54</v>
      </c>
      <c r="C41" s="61">
        <f t="shared" si="0"/>
        <v>192.73999999999998</v>
      </c>
      <c r="D41" s="47" t="s">
        <v>111</v>
      </c>
      <c r="E41" s="47">
        <v>66.8</v>
      </c>
      <c r="F41" s="47">
        <v>165.77</v>
      </c>
      <c r="G41" s="61">
        <f t="shared" si="2"/>
        <v>0.354750558002051</v>
      </c>
      <c r="H41" s="61">
        <v>58.807</v>
      </c>
      <c r="I41" s="46" t="s">
        <v>58</v>
      </c>
      <c r="W41" s="20"/>
      <c r="X41" s="41"/>
      <c r="Y41" s="41"/>
      <c r="Z41" s="41"/>
    </row>
    <row r="42" spans="1:26" s="21" customFormat="1" ht="21" customHeight="1">
      <c r="A42" s="180" t="s">
        <v>267</v>
      </c>
      <c r="B42" s="18">
        <v>0.38</v>
      </c>
      <c r="C42" s="19">
        <f t="shared" si="0"/>
        <v>192.57999999999998</v>
      </c>
      <c r="D42" s="18" t="s">
        <v>270</v>
      </c>
      <c r="E42" s="18">
        <v>66</v>
      </c>
      <c r="F42" s="18">
        <v>154.79</v>
      </c>
      <c r="G42" s="19">
        <f t="shared" si="2"/>
        <v>0.30284256088894634</v>
      </c>
      <c r="H42" s="19">
        <v>46.877</v>
      </c>
      <c r="I42" s="46" t="s">
        <v>58</v>
      </c>
      <c r="W42" s="20"/>
      <c r="X42" s="41"/>
      <c r="Y42" s="41"/>
      <c r="Z42" s="41"/>
    </row>
    <row r="43" spans="1:26" s="21" customFormat="1" ht="21" customHeight="1">
      <c r="A43" s="180" t="s">
        <v>268</v>
      </c>
      <c r="B43" s="18">
        <v>0.35</v>
      </c>
      <c r="C43" s="19">
        <f t="shared" si="0"/>
        <v>192.54999999999998</v>
      </c>
      <c r="D43" s="18" t="s">
        <v>271</v>
      </c>
      <c r="E43" s="18">
        <v>65.2</v>
      </c>
      <c r="F43" s="18">
        <v>154.11</v>
      </c>
      <c r="G43" s="19">
        <f t="shared" si="2"/>
        <v>0.2569268704172344</v>
      </c>
      <c r="H43" s="19">
        <v>39.595</v>
      </c>
      <c r="I43" s="46" t="s">
        <v>58</v>
      </c>
      <c r="W43" s="20"/>
      <c r="X43" s="41"/>
      <c r="Y43" s="41"/>
      <c r="Z43" s="41"/>
    </row>
    <row r="44" spans="1:26" s="21" customFormat="1" ht="21" customHeight="1">
      <c r="A44" s="180" t="s">
        <v>269</v>
      </c>
      <c r="B44" s="18">
        <v>0.4</v>
      </c>
      <c r="C44" s="19">
        <f t="shared" si="0"/>
        <v>192.6</v>
      </c>
      <c r="D44" s="18" t="s">
        <v>272</v>
      </c>
      <c r="E44" s="18">
        <v>66</v>
      </c>
      <c r="F44" s="18">
        <v>158.01</v>
      </c>
      <c r="G44" s="19">
        <f t="shared" si="2"/>
        <v>0.27047655211695465</v>
      </c>
      <c r="H44" s="19">
        <v>42.738</v>
      </c>
      <c r="I44" s="46" t="s">
        <v>58</v>
      </c>
      <c r="W44" s="20"/>
      <c r="X44" s="41"/>
      <c r="Y44" s="41"/>
      <c r="Z44" s="41"/>
    </row>
    <row r="45" spans="1:26" s="21" customFormat="1" ht="21" customHeight="1">
      <c r="A45" s="180" t="s">
        <v>291</v>
      </c>
      <c r="B45" s="18">
        <v>0.54</v>
      </c>
      <c r="C45" s="19">
        <f t="shared" si="0"/>
        <v>192.73999999999998</v>
      </c>
      <c r="D45" s="18" t="s">
        <v>296</v>
      </c>
      <c r="E45" s="18">
        <v>66.25</v>
      </c>
      <c r="F45" s="18">
        <v>165.72</v>
      </c>
      <c r="G45" s="19">
        <f t="shared" si="2"/>
        <v>0.3494508810041033</v>
      </c>
      <c r="H45" s="19">
        <v>57.911</v>
      </c>
      <c r="I45" s="46" t="s">
        <v>58</v>
      </c>
      <c r="W45" s="20"/>
      <c r="X45" s="41"/>
      <c r="Y45" s="41"/>
      <c r="Z45" s="41"/>
    </row>
    <row r="46" spans="1:26" s="21" customFormat="1" ht="21" customHeight="1">
      <c r="A46" s="180" t="s">
        <v>293</v>
      </c>
      <c r="B46" s="18">
        <v>0.31</v>
      </c>
      <c r="C46" s="19">
        <f t="shared" si="0"/>
        <v>192.51</v>
      </c>
      <c r="D46" s="18" t="s">
        <v>297</v>
      </c>
      <c r="E46" s="18">
        <v>64.25</v>
      </c>
      <c r="F46" s="18">
        <v>149.2</v>
      </c>
      <c r="G46" s="19">
        <f t="shared" si="2"/>
        <v>0.2794973190348526</v>
      </c>
      <c r="H46" s="19">
        <v>41.701</v>
      </c>
      <c r="I46" s="46" t="s">
        <v>58</v>
      </c>
      <c r="W46" s="20"/>
      <c r="X46" s="41"/>
      <c r="Y46" s="41"/>
      <c r="Z46" s="41"/>
    </row>
    <row r="47" spans="1:26" s="21" customFormat="1" ht="21" customHeight="1">
      <c r="A47" s="180" t="s">
        <v>294</v>
      </c>
      <c r="B47" s="18">
        <v>0.25</v>
      </c>
      <c r="C47" s="19">
        <f t="shared" si="0"/>
        <v>192.45</v>
      </c>
      <c r="D47" s="18" t="s">
        <v>298</v>
      </c>
      <c r="E47" s="18">
        <v>63.85</v>
      </c>
      <c r="F47" s="18">
        <v>145.56</v>
      </c>
      <c r="G47" s="19">
        <f t="shared" si="2"/>
        <v>0.24963588898048916</v>
      </c>
      <c r="H47" s="19">
        <v>36.337</v>
      </c>
      <c r="I47" s="46" t="s">
        <v>58</v>
      </c>
      <c r="W47" s="20"/>
      <c r="X47" s="41"/>
      <c r="Y47" s="41"/>
      <c r="Z47" s="41"/>
    </row>
    <row r="48" spans="1:26" s="21" customFormat="1" ht="21" customHeight="1">
      <c r="A48" s="180" t="s">
        <v>295</v>
      </c>
      <c r="B48" s="18">
        <v>0.19</v>
      </c>
      <c r="C48" s="19">
        <f t="shared" si="0"/>
        <v>192.39</v>
      </c>
      <c r="D48" s="18" t="s">
        <v>299</v>
      </c>
      <c r="E48" s="18">
        <v>63.8</v>
      </c>
      <c r="F48" s="18">
        <v>142.44</v>
      </c>
      <c r="G48" s="19">
        <f t="shared" si="2"/>
        <v>0.2167930356641393</v>
      </c>
      <c r="H48" s="19">
        <v>30.88</v>
      </c>
      <c r="I48" s="46" t="s">
        <v>58</v>
      </c>
      <c r="W48" s="20"/>
      <c r="X48" s="41"/>
      <c r="Y48" s="41"/>
      <c r="Z48" s="41"/>
    </row>
    <row r="49" spans="1:26" s="21" customFormat="1" ht="21" customHeight="1">
      <c r="A49" s="180" t="s">
        <v>314</v>
      </c>
      <c r="B49" s="18">
        <v>0.13</v>
      </c>
      <c r="C49" s="19">
        <f t="shared" si="0"/>
        <v>192.32999999999998</v>
      </c>
      <c r="D49" s="18" t="s">
        <v>319</v>
      </c>
      <c r="E49" s="18">
        <v>62.78</v>
      </c>
      <c r="F49" s="18">
        <v>137.51</v>
      </c>
      <c r="G49" s="19">
        <f t="shared" si="2"/>
        <v>0.18652461639153517</v>
      </c>
      <c r="H49" s="19">
        <v>25.649</v>
      </c>
      <c r="I49" s="46" t="s">
        <v>58</v>
      </c>
      <c r="W49" s="20"/>
      <c r="X49" s="41"/>
      <c r="Y49" s="41"/>
      <c r="Z49" s="41"/>
    </row>
    <row r="50" spans="1:26" s="21" customFormat="1" ht="21" customHeight="1">
      <c r="A50" s="180" t="s">
        <v>316</v>
      </c>
      <c r="B50" s="18">
        <v>0.11</v>
      </c>
      <c r="C50" s="19">
        <f t="shared" si="0"/>
        <v>192.31</v>
      </c>
      <c r="D50" s="18" t="s">
        <v>320</v>
      </c>
      <c r="E50" s="18">
        <v>62.7</v>
      </c>
      <c r="F50" s="18">
        <v>123.95</v>
      </c>
      <c r="G50" s="19">
        <f t="shared" si="2"/>
        <v>0.16986688180718032</v>
      </c>
      <c r="H50" s="19">
        <v>21.055</v>
      </c>
      <c r="I50" s="46" t="s">
        <v>58</v>
      </c>
      <c r="W50" s="20"/>
      <c r="X50" s="41"/>
      <c r="Y50" s="41"/>
      <c r="Z50" s="41"/>
    </row>
    <row r="51" spans="1:26" s="21" customFormat="1" ht="21" customHeight="1">
      <c r="A51" s="180" t="s">
        <v>317</v>
      </c>
      <c r="B51" s="18">
        <v>0.11</v>
      </c>
      <c r="C51" s="19">
        <f t="shared" si="0"/>
        <v>192.31</v>
      </c>
      <c r="D51" s="18" t="s">
        <v>57</v>
      </c>
      <c r="E51" s="18">
        <v>62.6</v>
      </c>
      <c r="F51" s="18">
        <v>135.32</v>
      </c>
      <c r="G51" s="19">
        <f t="shared" si="2"/>
        <v>0.17418711203074197</v>
      </c>
      <c r="H51" s="19">
        <v>23.571</v>
      </c>
      <c r="I51" s="46" t="s">
        <v>58</v>
      </c>
      <c r="W51" s="20"/>
      <c r="X51" s="41"/>
      <c r="Y51" s="41"/>
      <c r="Z51" s="41"/>
    </row>
    <row r="52" spans="1:26" s="21" customFormat="1" ht="21" customHeight="1">
      <c r="A52" s="180" t="s">
        <v>318</v>
      </c>
      <c r="B52" s="18">
        <v>0.09</v>
      </c>
      <c r="C52" s="19">
        <f t="shared" si="0"/>
        <v>192.29</v>
      </c>
      <c r="D52" s="18" t="s">
        <v>321</v>
      </c>
      <c r="E52" s="18">
        <v>62.9</v>
      </c>
      <c r="F52" s="18">
        <v>134.65</v>
      </c>
      <c r="G52" s="19">
        <f t="shared" si="2"/>
        <v>0.1405347196435202</v>
      </c>
      <c r="H52" s="19">
        <v>18.923</v>
      </c>
      <c r="I52" s="46" t="s">
        <v>58</v>
      </c>
      <c r="W52" s="20"/>
      <c r="X52" s="41"/>
      <c r="Y52" s="41"/>
      <c r="Z52" s="41"/>
    </row>
    <row r="53" spans="1:26" s="21" customFormat="1" ht="21" customHeight="1">
      <c r="A53" s="180" t="s">
        <v>341</v>
      </c>
      <c r="B53" s="18">
        <v>0.07</v>
      </c>
      <c r="C53" s="19">
        <f t="shared" si="0"/>
        <v>192.26999999999998</v>
      </c>
      <c r="D53" s="18" t="s">
        <v>346</v>
      </c>
      <c r="E53" s="18">
        <v>63.2</v>
      </c>
      <c r="F53" s="18">
        <v>133.72</v>
      </c>
      <c r="G53" s="19">
        <f t="shared" si="2"/>
        <v>0.16462758001794794</v>
      </c>
      <c r="H53" s="19">
        <v>22.014</v>
      </c>
      <c r="I53" s="46" t="s">
        <v>58</v>
      </c>
      <c r="W53" s="20"/>
      <c r="X53" s="41"/>
      <c r="Y53" s="41"/>
      <c r="Z53" s="41"/>
    </row>
    <row r="54" spans="1:26" s="21" customFormat="1" ht="21" customHeight="1">
      <c r="A54" s="180" t="s">
        <v>343</v>
      </c>
      <c r="B54" s="18">
        <v>0.02</v>
      </c>
      <c r="C54" s="19">
        <f t="shared" si="0"/>
        <v>192.22</v>
      </c>
      <c r="D54" s="18" t="s">
        <v>347</v>
      </c>
      <c r="E54" s="18">
        <v>62.8</v>
      </c>
      <c r="F54" s="18">
        <v>128.5</v>
      </c>
      <c r="G54" s="19">
        <f t="shared" si="2"/>
        <v>0.1218910505836576</v>
      </c>
      <c r="H54" s="19">
        <v>15.663</v>
      </c>
      <c r="I54" s="46" t="s">
        <v>58</v>
      </c>
      <c r="W54" s="20"/>
      <c r="X54" s="41"/>
      <c r="Y54" s="41"/>
      <c r="Z54" s="41"/>
    </row>
    <row r="55" spans="1:26" s="21" customFormat="1" ht="21" customHeight="1">
      <c r="A55" s="180" t="s">
        <v>344</v>
      </c>
      <c r="B55" s="141">
        <v>0</v>
      </c>
      <c r="C55" s="143">
        <f t="shared" si="0"/>
        <v>192.2</v>
      </c>
      <c r="D55" s="141" t="s">
        <v>348</v>
      </c>
      <c r="E55" s="141">
        <v>62.8</v>
      </c>
      <c r="F55" s="141">
        <v>128.29</v>
      </c>
      <c r="G55" s="143">
        <f t="shared" si="2"/>
        <v>0.10754540494192845</v>
      </c>
      <c r="H55" s="143">
        <v>13.797</v>
      </c>
      <c r="I55" s="46" t="s">
        <v>58</v>
      </c>
      <c r="W55" s="20"/>
      <c r="X55" s="41"/>
      <c r="Y55" s="41"/>
      <c r="Z55" s="41"/>
    </row>
    <row r="56" spans="1:26" s="21" customFormat="1" ht="21" customHeight="1">
      <c r="A56" s="180" t="s">
        <v>345</v>
      </c>
      <c r="B56" s="141">
        <v>-0.03</v>
      </c>
      <c r="C56" s="143">
        <f t="shared" si="0"/>
        <v>192.17</v>
      </c>
      <c r="D56" s="141" t="s">
        <v>349</v>
      </c>
      <c r="E56" s="141">
        <v>62.7</v>
      </c>
      <c r="F56" s="141">
        <v>126.17</v>
      </c>
      <c r="G56" s="143">
        <f t="shared" si="2"/>
        <v>0.09718633589601332</v>
      </c>
      <c r="H56" s="143">
        <v>12.262</v>
      </c>
      <c r="I56" s="46" t="s">
        <v>58</v>
      </c>
      <c r="W56" s="20"/>
      <c r="X56" s="41"/>
      <c r="Y56" s="41"/>
      <c r="Z56" s="41"/>
    </row>
    <row r="57" spans="1:26" s="21" customFormat="1" ht="21" customHeight="1">
      <c r="A57" s="180" t="s">
        <v>361</v>
      </c>
      <c r="B57" s="141">
        <v>-0.012</v>
      </c>
      <c r="C57" s="143">
        <f t="shared" si="0"/>
        <v>192.188</v>
      </c>
      <c r="D57" s="141" t="s">
        <v>365</v>
      </c>
      <c r="E57" s="141">
        <v>63</v>
      </c>
      <c r="F57" s="141">
        <v>130.35</v>
      </c>
      <c r="G57" s="143">
        <f>H57/F57</f>
        <v>0.12135788262370542</v>
      </c>
      <c r="H57" s="143">
        <v>15.819</v>
      </c>
      <c r="I57" s="46" t="s">
        <v>58</v>
      </c>
      <c r="W57" s="20"/>
      <c r="X57" s="41"/>
      <c r="Y57" s="41"/>
      <c r="Z57" s="41"/>
    </row>
    <row r="58" spans="1:26" s="21" customFormat="1" ht="21" customHeight="1">
      <c r="A58" s="180" t="s">
        <v>362</v>
      </c>
      <c r="B58" s="141">
        <v>-0.05</v>
      </c>
      <c r="C58" s="143">
        <f t="shared" si="0"/>
        <v>192.14999999999998</v>
      </c>
      <c r="D58" s="141" t="s">
        <v>366</v>
      </c>
      <c r="E58" s="141">
        <v>62.9</v>
      </c>
      <c r="F58" s="141">
        <v>129.32</v>
      </c>
      <c r="G58" s="143">
        <f>H58/F58</f>
        <v>0.10521961026909991</v>
      </c>
      <c r="H58" s="143">
        <v>13.607</v>
      </c>
      <c r="I58" s="46" t="s">
        <v>58</v>
      </c>
      <c r="W58" s="20"/>
      <c r="X58" s="41"/>
      <c r="Y58" s="41"/>
      <c r="Z58" s="41"/>
    </row>
    <row r="59" spans="1:26" s="21" customFormat="1" ht="21" customHeight="1">
      <c r="A59" s="180" t="s">
        <v>363</v>
      </c>
      <c r="B59" s="141">
        <v>-0.13</v>
      </c>
      <c r="C59" s="143">
        <f t="shared" si="0"/>
        <v>192.07</v>
      </c>
      <c r="D59" s="141" t="s">
        <v>367</v>
      </c>
      <c r="E59" s="141">
        <v>62.45</v>
      </c>
      <c r="F59" s="141">
        <v>118.05</v>
      </c>
      <c r="G59" s="143">
        <f>H59/F59</f>
        <v>0.06626853028377806</v>
      </c>
      <c r="H59" s="143">
        <v>7.823</v>
      </c>
      <c r="I59" s="46" t="s">
        <v>58</v>
      </c>
      <c r="W59" s="20"/>
      <c r="X59" s="41"/>
      <c r="Y59" s="41"/>
      <c r="Z59" s="41"/>
    </row>
    <row r="60" spans="1:26" s="21" customFormat="1" ht="21" customHeight="1">
      <c r="A60" s="182" t="s">
        <v>364</v>
      </c>
      <c r="B60" s="145">
        <v>-0.16</v>
      </c>
      <c r="C60" s="147">
        <f t="shared" si="0"/>
        <v>192.04</v>
      </c>
      <c r="D60" s="145" t="s">
        <v>368</v>
      </c>
      <c r="E60" s="145">
        <v>62.2</v>
      </c>
      <c r="F60" s="145">
        <v>116.68</v>
      </c>
      <c r="G60" s="147">
        <f>H60/F60</f>
        <v>0.0704490915323963</v>
      </c>
      <c r="H60" s="147">
        <v>8.22</v>
      </c>
      <c r="I60" s="75" t="s">
        <v>58</v>
      </c>
      <c r="W60" s="20"/>
      <c r="X60" s="41"/>
      <c r="Y60" s="41"/>
      <c r="Z60" s="41"/>
    </row>
    <row r="61" spans="1:26" s="21" customFormat="1" ht="21" customHeight="1">
      <c r="A61" s="24"/>
      <c r="B61" s="25"/>
      <c r="C61" s="25"/>
      <c r="D61" s="25"/>
      <c r="E61" s="25"/>
      <c r="F61" s="25"/>
      <c r="G61" s="26"/>
      <c r="H61" s="26"/>
      <c r="I61" s="42"/>
      <c r="W61" s="20"/>
      <c r="X61" s="41"/>
      <c r="Y61" s="41"/>
      <c r="Z61" s="41"/>
    </row>
    <row r="62" spans="1:26" s="21" customFormat="1" ht="21" customHeight="1">
      <c r="A62" s="184" t="s">
        <v>382</v>
      </c>
      <c r="B62" s="25"/>
      <c r="C62" s="25"/>
      <c r="D62" s="25"/>
      <c r="E62" s="25"/>
      <c r="F62" s="25"/>
      <c r="G62" s="26"/>
      <c r="H62" s="26"/>
      <c r="I62" s="42"/>
      <c r="W62" s="20"/>
      <c r="X62" s="41"/>
      <c r="Y62" s="41"/>
      <c r="Z62" s="41"/>
    </row>
    <row r="63" spans="1:26" s="21" customFormat="1" ht="21" customHeight="1">
      <c r="A63" s="185" t="s">
        <v>383</v>
      </c>
      <c r="B63" s="186">
        <f>+COUNT(B8:B60)</f>
        <v>50</v>
      </c>
      <c r="C63" s="25" t="s">
        <v>384</v>
      </c>
      <c r="D63" s="25"/>
      <c r="E63" s="25"/>
      <c r="F63" s="25"/>
      <c r="G63" s="26"/>
      <c r="H63" s="26"/>
      <c r="I63" s="42"/>
      <c r="W63" s="20"/>
      <c r="X63" s="41"/>
      <c r="Y63" s="41"/>
      <c r="Z63" s="41"/>
    </row>
    <row r="64" spans="1:26" s="21" customFormat="1" ht="21" customHeight="1">
      <c r="A64" s="24"/>
      <c r="B64" s="25"/>
      <c r="C64" s="25"/>
      <c r="D64" s="25"/>
      <c r="E64" s="25"/>
      <c r="F64" s="25"/>
      <c r="G64" s="26"/>
      <c r="H64" s="26"/>
      <c r="I64" s="42"/>
      <c r="W64" s="20"/>
      <c r="X64" s="41"/>
      <c r="Y64" s="41"/>
      <c r="Z64" s="41"/>
    </row>
    <row r="65" spans="1:26" s="21" customFormat="1" ht="21" customHeight="1">
      <c r="A65" s="24"/>
      <c r="B65" s="25"/>
      <c r="C65" s="26"/>
      <c r="D65" s="25"/>
      <c r="E65" s="25"/>
      <c r="F65" s="25"/>
      <c r="G65" s="26"/>
      <c r="H65" s="26"/>
      <c r="I65" s="42"/>
      <c r="X65" s="41"/>
      <c r="Y65" s="41"/>
      <c r="Z65" s="41"/>
    </row>
    <row r="66" spans="3:23" ht="21">
      <c r="C66" s="43"/>
      <c r="D66" s="29"/>
      <c r="E66" s="29"/>
      <c r="J66" s="21"/>
      <c r="K66" s="21"/>
      <c r="L66" s="21"/>
      <c r="M66" s="21"/>
      <c r="N66" s="21"/>
      <c r="O66" s="21"/>
      <c r="P66" s="21"/>
      <c r="Q66" s="21"/>
      <c r="R66" s="21"/>
      <c r="W66" s="20"/>
    </row>
    <row r="67" spans="3:23" ht="21">
      <c r="C67" s="43"/>
      <c r="D67" s="29"/>
      <c r="E67" s="29"/>
      <c r="J67" s="21"/>
      <c r="K67" s="21"/>
      <c r="L67" s="21"/>
      <c r="M67" s="21"/>
      <c r="N67" s="21"/>
      <c r="O67" s="21"/>
      <c r="P67" s="21"/>
      <c r="Q67" s="21"/>
      <c r="R67" s="21"/>
      <c r="W67" s="20"/>
    </row>
    <row r="68" spans="3:23" ht="21">
      <c r="C68" s="43"/>
      <c r="D68" s="29"/>
      <c r="E68" s="29"/>
      <c r="J68" s="21"/>
      <c r="K68" s="21"/>
      <c r="L68" s="21"/>
      <c r="M68" s="21"/>
      <c r="N68" s="21"/>
      <c r="O68" s="21"/>
      <c r="P68" s="21"/>
      <c r="Q68" s="21"/>
      <c r="R68" s="21"/>
      <c r="W68" s="20"/>
    </row>
    <row r="69" spans="3:23" ht="21">
      <c r="C69" s="43"/>
      <c r="E69" s="29"/>
      <c r="J69" s="20"/>
      <c r="K69" s="20"/>
      <c r="L69" s="20"/>
      <c r="M69" s="20"/>
      <c r="N69" s="20"/>
      <c r="O69" s="20"/>
      <c r="P69" s="20"/>
      <c r="Q69" s="20"/>
      <c r="R69" s="20"/>
      <c r="W69" s="20"/>
    </row>
    <row r="70" spans="3:23" ht="21">
      <c r="C70" s="43"/>
      <c r="J70" s="20"/>
      <c r="K70" s="20"/>
      <c r="L70" s="20"/>
      <c r="M70" s="20"/>
      <c r="N70" s="20"/>
      <c r="O70" s="20"/>
      <c r="P70" s="20"/>
      <c r="Q70" s="20"/>
      <c r="R70" s="20"/>
      <c r="W70" s="20"/>
    </row>
    <row r="71" spans="3:23" ht="21.75">
      <c r="C71" s="43"/>
      <c r="J71"/>
      <c r="K71"/>
      <c r="L71"/>
      <c r="M71"/>
      <c r="N71"/>
      <c r="O71"/>
      <c r="P71"/>
      <c r="Q71"/>
      <c r="R71"/>
      <c r="W71" s="20"/>
    </row>
    <row r="72" spans="3:23" ht="21.75">
      <c r="C72" s="43"/>
      <c r="J72"/>
      <c r="K72"/>
      <c r="L72"/>
      <c r="M72"/>
      <c r="N72"/>
      <c r="O72"/>
      <c r="P72"/>
      <c r="Q72"/>
      <c r="R72"/>
      <c r="W72" s="20"/>
    </row>
    <row r="73" spans="3:23" ht="21.75">
      <c r="C73" s="43"/>
      <c r="J73"/>
      <c r="K73"/>
      <c r="L73"/>
      <c r="M73"/>
      <c r="N73"/>
      <c r="O73"/>
      <c r="P73"/>
      <c r="Q73"/>
      <c r="R73"/>
      <c r="W73" s="20"/>
    </row>
    <row r="74" spans="3:23" ht="21.75">
      <c r="C74" s="43"/>
      <c r="J74"/>
      <c r="K74"/>
      <c r="L74"/>
      <c r="M74"/>
      <c r="N74"/>
      <c r="O74"/>
      <c r="P74"/>
      <c r="Q74"/>
      <c r="R74"/>
      <c r="W74" s="20"/>
    </row>
    <row r="75" spans="3:23" ht="21.75">
      <c r="C75" s="43"/>
      <c r="J75"/>
      <c r="K75"/>
      <c r="L75"/>
      <c r="M75"/>
      <c r="N75"/>
      <c r="O75"/>
      <c r="P75"/>
      <c r="Q75"/>
      <c r="R75"/>
      <c r="W75" s="20"/>
    </row>
    <row r="76" spans="3:23" ht="21.75">
      <c r="C76" s="43"/>
      <c r="J76"/>
      <c r="K76"/>
      <c r="L76"/>
      <c r="M76"/>
      <c r="N76"/>
      <c r="O76"/>
      <c r="P76"/>
      <c r="Q76"/>
      <c r="R76"/>
      <c r="W76" s="20"/>
    </row>
    <row r="77" spans="3:23" ht="21.75">
      <c r="C77" s="43"/>
      <c r="J77"/>
      <c r="K77"/>
      <c r="L77"/>
      <c r="M77"/>
      <c r="N77"/>
      <c r="O77"/>
      <c r="P77"/>
      <c r="Q77"/>
      <c r="R77"/>
      <c r="W77" s="20"/>
    </row>
    <row r="78" spans="3:23" ht="21.75">
      <c r="C78" s="43"/>
      <c r="J78"/>
      <c r="K78"/>
      <c r="L78"/>
      <c r="M78"/>
      <c r="N78"/>
      <c r="O78"/>
      <c r="P78"/>
      <c r="Q78"/>
      <c r="R78"/>
      <c r="W78" s="20"/>
    </row>
    <row r="79" spans="3:23" ht="21.75">
      <c r="C79" s="43"/>
      <c r="J79"/>
      <c r="K79"/>
      <c r="L79"/>
      <c r="M79"/>
      <c r="N79"/>
      <c r="O79"/>
      <c r="P79"/>
      <c r="Q79"/>
      <c r="R79"/>
      <c r="W79" s="20"/>
    </row>
    <row r="80" spans="3:23" ht="21.75">
      <c r="C80" s="43"/>
      <c r="J80"/>
      <c r="K80"/>
      <c r="L80"/>
      <c r="M80"/>
      <c r="N80"/>
      <c r="O80"/>
      <c r="P80"/>
      <c r="Q80"/>
      <c r="R80"/>
      <c r="W80" s="20"/>
    </row>
    <row r="81" spans="3:23" ht="21.75">
      <c r="C81" s="43"/>
      <c r="J81"/>
      <c r="K81"/>
      <c r="L81"/>
      <c r="M81"/>
      <c r="N81"/>
      <c r="O81"/>
      <c r="P81"/>
      <c r="Q81"/>
      <c r="R81"/>
      <c r="W81" s="20"/>
    </row>
    <row r="82" spans="3:23" ht="21.75">
      <c r="C82" s="43"/>
      <c r="J82"/>
      <c r="K82"/>
      <c r="L82"/>
      <c r="M82"/>
      <c r="N82"/>
      <c r="O82"/>
      <c r="P82"/>
      <c r="Q82"/>
      <c r="R82"/>
      <c r="W82" s="20"/>
    </row>
    <row r="83" spans="3:23" ht="21.75">
      <c r="C83" s="43"/>
      <c r="J83"/>
      <c r="K83"/>
      <c r="L83"/>
      <c r="M83"/>
      <c r="N83"/>
      <c r="O83"/>
      <c r="P83"/>
      <c r="Q83"/>
      <c r="R83"/>
      <c r="W83" s="20"/>
    </row>
    <row r="84" spans="3:23" ht="21.75">
      <c r="C84" s="43"/>
      <c r="J84"/>
      <c r="K84"/>
      <c r="L84"/>
      <c r="M84"/>
      <c r="N84"/>
      <c r="O84"/>
      <c r="P84"/>
      <c r="Q84"/>
      <c r="R84"/>
      <c r="W84" s="20"/>
    </row>
    <row r="85" spans="3:23" ht="21.75">
      <c r="C85" s="43"/>
      <c r="J85"/>
      <c r="K85"/>
      <c r="L85"/>
      <c r="M85"/>
      <c r="N85"/>
      <c r="O85"/>
      <c r="P85"/>
      <c r="Q85"/>
      <c r="R85"/>
      <c r="W85" s="20"/>
    </row>
    <row r="86" spans="3:23" ht="21.75">
      <c r="C86" s="43"/>
      <c r="J86"/>
      <c r="K86"/>
      <c r="L86"/>
      <c r="M86"/>
      <c r="N86"/>
      <c r="O86"/>
      <c r="P86"/>
      <c r="Q86"/>
      <c r="R86"/>
      <c r="W86" s="20"/>
    </row>
    <row r="87" spans="3:23" ht="21.75">
      <c r="C87" s="43"/>
      <c r="J87"/>
      <c r="K87"/>
      <c r="L87"/>
      <c r="M87"/>
      <c r="N87"/>
      <c r="O87"/>
      <c r="P87"/>
      <c r="Q87"/>
      <c r="R87"/>
      <c r="W87" s="20"/>
    </row>
    <row r="88" spans="3:23" ht="21.75">
      <c r="C88" s="43"/>
      <c r="J88"/>
      <c r="K88"/>
      <c r="L88"/>
      <c r="M88"/>
      <c r="N88"/>
      <c r="O88"/>
      <c r="P88"/>
      <c r="Q88"/>
      <c r="R88"/>
      <c r="W88" s="20"/>
    </row>
    <row r="89" spans="3:23" ht="21.75">
      <c r="C89" s="43"/>
      <c r="J89"/>
      <c r="K89"/>
      <c r="L89"/>
      <c r="M89"/>
      <c r="N89"/>
      <c r="O89"/>
      <c r="P89"/>
      <c r="Q89"/>
      <c r="R89"/>
      <c r="W89" s="20"/>
    </row>
    <row r="90" spans="3:23" ht="21.75">
      <c r="C90" s="43"/>
      <c r="J90"/>
      <c r="K90"/>
      <c r="L90"/>
      <c r="M90"/>
      <c r="N90"/>
      <c r="O90"/>
      <c r="P90"/>
      <c r="Q90"/>
      <c r="R90"/>
      <c r="W90" s="20"/>
    </row>
    <row r="91" spans="3:23" ht="21.75">
      <c r="C91" s="43"/>
      <c r="J91"/>
      <c r="K91"/>
      <c r="L91"/>
      <c r="M91"/>
      <c r="N91"/>
      <c r="O91"/>
      <c r="P91"/>
      <c r="Q91"/>
      <c r="R91"/>
      <c r="W91" s="20"/>
    </row>
    <row r="92" spans="3:23" ht="21.75">
      <c r="C92" s="43"/>
      <c r="J92"/>
      <c r="K92"/>
      <c r="L92"/>
      <c r="M92"/>
      <c r="N92"/>
      <c r="O92"/>
      <c r="P92"/>
      <c r="Q92"/>
      <c r="R92"/>
      <c r="W92" s="20"/>
    </row>
    <row r="93" spans="3:23" ht="21.75">
      <c r="C93" s="43"/>
      <c r="J93"/>
      <c r="K93"/>
      <c r="L93"/>
      <c r="M93"/>
      <c r="N93"/>
      <c r="O93"/>
      <c r="P93"/>
      <c r="Q93"/>
      <c r="R93"/>
      <c r="W93" s="20"/>
    </row>
    <row r="94" spans="3:23" ht="21.75">
      <c r="C94" s="43"/>
      <c r="J94"/>
      <c r="K94"/>
      <c r="L94"/>
      <c r="M94"/>
      <c r="N94"/>
      <c r="O94"/>
      <c r="P94"/>
      <c r="Q94"/>
      <c r="R94"/>
      <c r="W94" s="20"/>
    </row>
    <row r="95" spans="3:23" ht="21.75">
      <c r="C95" s="43"/>
      <c r="J95"/>
      <c r="K95"/>
      <c r="L95"/>
      <c r="M95"/>
      <c r="N95"/>
      <c r="O95"/>
      <c r="P95"/>
      <c r="Q95"/>
      <c r="R95"/>
      <c r="W95" s="20"/>
    </row>
    <row r="96" spans="3:23" ht="21.75">
      <c r="C96" s="43"/>
      <c r="J96"/>
      <c r="K96"/>
      <c r="L96"/>
      <c r="M96"/>
      <c r="N96"/>
      <c r="O96"/>
      <c r="P96"/>
      <c r="Q96"/>
      <c r="R96"/>
      <c r="W96" s="20"/>
    </row>
    <row r="97" spans="3:23" ht="21.75">
      <c r="C97" s="43"/>
      <c r="J97"/>
      <c r="K97"/>
      <c r="L97"/>
      <c r="M97"/>
      <c r="N97"/>
      <c r="O97"/>
      <c r="P97"/>
      <c r="Q97"/>
      <c r="R97"/>
      <c r="W97" s="20"/>
    </row>
    <row r="98" spans="3:23" ht="21.75">
      <c r="C98" s="43"/>
      <c r="J98"/>
      <c r="K98"/>
      <c r="L98"/>
      <c r="M98"/>
      <c r="N98"/>
      <c r="O98"/>
      <c r="P98"/>
      <c r="Q98"/>
      <c r="R98"/>
      <c r="W98" s="20"/>
    </row>
    <row r="99" spans="3:23" ht="21.75">
      <c r="C99" s="43"/>
      <c r="J99"/>
      <c r="K99"/>
      <c r="L99"/>
      <c r="M99"/>
      <c r="N99"/>
      <c r="O99"/>
      <c r="P99"/>
      <c r="Q99"/>
      <c r="R99"/>
      <c r="W99" s="20"/>
    </row>
    <row r="100" spans="3:23" ht="21.75">
      <c r="C100" s="43"/>
      <c r="J100"/>
      <c r="K100"/>
      <c r="L100"/>
      <c r="M100"/>
      <c r="N100"/>
      <c r="O100"/>
      <c r="P100"/>
      <c r="Q100"/>
      <c r="R100"/>
      <c r="W100" s="20"/>
    </row>
    <row r="101" spans="3:23" ht="21.75">
      <c r="C101" s="43"/>
      <c r="J101"/>
      <c r="K101"/>
      <c r="L101"/>
      <c r="M101"/>
      <c r="N101"/>
      <c r="O101"/>
      <c r="P101"/>
      <c r="Q101"/>
      <c r="R101"/>
      <c r="W101" s="20"/>
    </row>
    <row r="102" spans="3:23" ht="21.75">
      <c r="C102" s="43"/>
      <c r="J102"/>
      <c r="K102"/>
      <c r="L102"/>
      <c r="M102"/>
      <c r="N102"/>
      <c r="O102"/>
      <c r="P102"/>
      <c r="Q102"/>
      <c r="R102"/>
      <c r="W102" s="20"/>
    </row>
    <row r="103" spans="3:23" ht="21.75">
      <c r="C103" s="43"/>
      <c r="J103"/>
      <c r="K103"/>
      <c r="L103"/>
      <c r="M103"/>
      <c r="N103"/>
      <c r="O103"/>
      <c r="P103"/>
      <c r="Q103"/>
      <c r="R103"/>
      <c r="W103" s="20"/>
    </row>
    <row r="104" spans="3:23" ht="21.75">
      <c r="C104" s="43"/>
      <c r="J104"/>
      <c r="K104"/>
      <c r="L104"/>
      <c r="M104"/>
      <c r="N104"/>
      <c r="O104"/>
      <c r="P104"/>
      <c r="Q104"/>
      <c r="R104"/>
      <c r="W104" s="20"/>
    </row>
    <row r="105" spans="3:23" ht="21.75">
      <c r="C105" s="43"/>
      <c r="J105"/>
      <c r="K105"/>
      <c r="L105"/>
      <c r="M105"/>
      <c r="N105"/>
      <c r="O105"/>
      <c r="P105"/>
      <c r="Q105"/>
      <c r="R105"/>
      <c r="W105" s="20"/>
    </row>
    <row r="106" spans="3:23" ht="21.75">
      <c r="C106" s="43"/>
      <c r="J106"/>
      <c r="K106"/>
      <c r="L106"/>
      <c r="M106"/>
      <c r="N106"/>
      <c r="O106"/>
      <c r="P106"/>
      <c r="Q106"/>
      <c r="R106"/>
      <c r="W106" s="20"/>
    </row>
    <row r="107" spans="3:23" ht="21.75">
      <c r="C107" s="43"/>
      <c r="J107"/>
      <c r="K107"/>
      <c r="L107"/>
      <c r="M107"/>
      <c r="N107"/>
      <c r="O107"/>
      <c r="P107"/>
      <c r="Q107"/>
      <c r="R107"/>
      <c r="W107" s="20"/>
    </row>
    <row r="108" spans="3:23" ht="21.75">
      <c r="C108" s="43"/>
      <c r="J108"/>
      <c r="K108"/>
      <c r="L108"/>
      <c r="M108"/>
      <c r="N108"/>
      <c r="O108"/>
      <c r="P108"/>
      <c r="Q108"/>
      <c r="R108"/>
      <c r="W108" s="20"/>
    </row>
    <row r="109" spans="3:23" ht="21.75">
      <c r="C109" s="43"/>
      <c r="J109"/>
      <c r="K109"/>
      <c r="L109"/>
      <c r="M109"/>
      <c r="N109"/>
      <c r="O109"/>
      <c r="P109"/>
      <c r="Q109"/>
      <c r="R109"/>
      <c r="W109" s="20"/>
    </row>
    <row r="110" spans="3:23" ht="21.75">
      <c r="C110" s="43"/>
      <c r="J110"/>
      <c r="K110"/>
      <c r="L110"/>
      <c r="M110"/>
      <c r="N110"/>
      <c r="O110"/>
      <c r="P110"/>
      <c r="Q110"/>
      <c r="R110"/>
      <c r="W110" s="20"/>
    </row>
    <row r="111" spans="3:23" ht="21.75">
      <c r="C111" s="43"/>
      <c r="J111"/>
      <c r="K111"/>
      <c r="L111"/>
      <c r="M111"/>
      <c r="N111"/>
      <c r="O111"/>
      <c r="P111"/>
      <c r="Q111"/>
      <c r="R111"/>
      <c r="W111" s="20"/>
    </row>
    <row r="112" spans="3:23" ht="21.75">
      <c r="C112" s="43"/>
      <c r="J112"/>
      <c r="K112"/>
      <c r="L112"/>
      <c r="M112"/>
      <c r="N112"/>
      <c r="O112"/>
      <c r="P112"/>
      <c r="Q112"/>
      <c r="R112"/>
      <c r="W112" s="20"/>
    </row>
    <row r="113" spans="3:23" ht="21.75">
      <c r="C113" s="43"/>
      <c r="J113"/>
      <c r="K113"/>
      <c r="L113"/>
      <c r="M113"/>
      <c r="N113"/>
      <c r="O113"/>
      <c r="P113"/>
      <c r="Q113"/>
      <c r="R113"/>
      <c r="W113" s="20"/>
    </row>
    <row r="114" spans="3:23" ht="21.75">
      <c r="C114" s="43"/>
      <c r="J114"/>
      <c r="K114"/>
      <c r="L114"/>
      <c r="M114"/>
      <c r="N114"/>
      <c r="O114"/>
      <c r="P114"/>
      <c r="Q114"/>
      <c r="R114"/>
      <c r="W114" s="20"/>
    </row>
    <row r="115" spans="3:23" ht="21.75">
      <c r="C115" s="43"/>
      <c r="J115"/>
      <c r="K115"/>
      <c r="L115"/>
      <c r="M115"/>
      <c r="N115"/>
      <c r="O115"/>
      <c r="P115"/>
      <c r="Q115"/>
      <c r="R115"/>
      <c r="W115" s="20"/>
    </row>
    <row r="116" spans="3:23" ht="21.75">
      <c r="C116" s="43"/>
      <c r="J116"/>
      <c r="K116"/>
      <c r="L116"/>
      <c r="M116"/>
      <c r="N116"/>
      <c r="O116"/>
      <c r="P116"/>
      <c r="Q116"/>
      <c r="R116"/>
      <c r="W116" s="20"/>
    </row>
    <row r="117" spans="3:23" ht="21.75">
      <c r="C117" s="43"/>
      <c r="J117"/>
      <c r="K117"/>
      <c r="L117"/>
      <c r="M117"/>
      <c r="N117"/>
      <c r="O117"/>
      <c r="P117"/>
      <c r="Q117"/>
      <c r="R117"/>
      <c r="W117" s="20"/>
    </row>
    <row r="118" spans="3:23" ht="21.75">
      <c r="C118" s="43"/>
      <c r="J118"/>
      <c r="K118"/>
      <c r="L118"/>
      <c r="M118"/>
      <c r="N118"/>
      <c r="O118"/>
      <c r="P118"/>
      <c r="Q118"/>
      <c r="R118"/>
      <c r="W118" s="20"/>
    </row>
    <row r="119" spans="3:23" ht="21.75">
      <c r="C119" s="43"/>
      <c r="J119"/>
      <c r="K119"/>
      <c r="L119"/>
      <c r="M119"/>
      <c r="N119"/>
      <c r="O119"/>
      <c r="P119"/>
      <c r="Q119"/>
      <c r="R119"/>
      <c r="W119" s="20"/>
    </row>
    <row r="120" spans="3:23" ht="21.75">
      <c r="C120" s="43"/>
      <c r="J120"/>
      <c r="K120"/>
      <c r="L120"/>
      <c r="M120"/>
      <c r="N120"/>
      <c r="O120"/>
      <c r="P120"/>
      <c r="Q120"/>
      <c r="R120"/>
      <c r="W120" s="20"/>
    </row>
    <row r="121" spans="3:23" ht="21.75">
      <c r="C121" s="43"/>
      <c r="J121"/>
      <c r="K121"/>
      <c r="L121"/>
      <c r="M121"/>
      <c r="N121"/>
      <c r="O121"/>
      <c r="P121"/>
      <c r="Q121"/>
      <c r="R121"/>
      <c r="W121" s="20"/>
    </row>
    <row r="122" spans="3:23" ht="21.75">
      <c r="C122" s="43"/>
      <c r="J122"/>
      <c r="K122"/>
      <c r="L122"/>
      <c r="M122"/>
      <c r="N122"/>
      <c r="O122"/>
      <c r="P122"/>
      <c r="Q122"/>
      <c r="R122"/>
      <c r="W122" s="20"/>
    </row>
    <row r="123" spans="3:23" ht="21.75">
      <c r="C123" s="43"/>
      <c r="J123"/>
      <c r="K123"/>
      <c r="L123"/>
      <c r="M123"/>
      <c r="N123"/>
      <c r="O123"/>
      <c r="P123"/>
      <c r="Q123"/>
      <c r="R123"/>
      <c r="W123" s="20"/>
    </row>
    <row r="124" spans="3:23" ht="21.75">
      <c r="C124" s="43"/>
      <c r="J124"/>
      <c r="K124"/>
      <c r="L124"/>
      <c r="M124"/>
      <c r="N124"/>
      <c r="O124"/>
      <c r="P124"/>
      <c r="Q124"/>
      <c r="R124"/>
      <c r="W124" s="20"/>
    </row>
    <row r="125" spans="3:23" ht="21.75">
      <c r="C125" s="43"/>
      <c r="J125"/>
      <c r="K125"/>
      <c r="L125"/>
      <c r="M125"/>
      <c r="N125"/>
      <c r="O125"/>
      <c r="P125"/>
      <c r="Q125"/>
      <c r="R125"/>
      <c r="W125" s="20"/>
    </row>
    <row r="126" spans="3:23" ht="21.75">
      <c r="C126" s="43"/>
      <c r="J126"/>
      <c r="K126"/>
      <c r="L126"/>
      <c r="M126"/>
      <c r="N126"/>
      <c r="O126"/>
      <c r="P126"/>
      <c r="Q126"/>
      <c r="R126"/>
      <c r="W126" s="20"/>
    </row>
    <row r="127" spans="3:23" ht="21.75">
      <c r="C127" s="43"/>
      <c r="J127"/>
      <c r="K127"/>
      <c r="L127"/>
      <c r="M127"/>
      <c r="N127"/>
      <c r="O127"/>
      <c r="P127"/>
      <c r="Q127"/>
      <c r="R127"/>
      <c r="W127" s="20"/>
    </row>
    <row r="128" spans="3:23" ht="21.75">
      <c r="C128" s="43"/>
      <c r="J128"/>
      <c r="K128"/>
      <c r="L128"/>
      <c r="M128"/>
      <c r="N128"/>
      <c r="O128"/>
      <c r="P128"/>
      <c r="Q128"/>
      <c r="R128"/>
      <c r="W128" s="20"/>
    </row>
    <row r="129" spans="3:23" ht="21.75">
      <c r="C129" s="43"/>
      <c r="J129"/>
      <c r="K129"/>
      <c r="L129"/>
      <c r="M129"/>
      <c r="N129"/>
      <c r="O129"/>
      <c r="P129"/>
      <c r="Q129"/>
      <c r="R129"/>
      <c r="W129" s="20"/>
    </row>
    <row r="130" spans="3:23" ht="21.75">
      <c r="C130" s="43"/>
      <c r="J130"/>
      <c r="K130"/>
      <c r="L130"/>
      <c r="M130"/>
      <c r="N130"/>
      <c r="O130"/>
      <c r="P130"/>
      <c r="Q130"/>
      <c r="R130"/>
      <c r="W130" s="20"/>
    </row>
    <row r="131" spans="3:23" ht="21.75">
      <c r="C131" s="43"/>
      <c r="J131"/>
      <c r="K131"/>
      <c r="L131"/>
      <c r="M131"/>
      <c r="N131"/>
      <c r="O131"/>
      <c r="P131"/>
      <c r="Q131"/>
      <c r="R131"/>
      <c r="W131" s="20"/>
    </row>
    <row r="132" spans="3:23" ht="21.75">
      <c r="C132" s="43"/>
      <c r="J132"/>
      <c r="K132"/>
      <c r="L132"/>
      <c r="M132"/>
      <c r="N132"/>
      <c r="O132"/>
      <c r="P132"/>
      <c r="Q132"/>
      <c r="R132"/>
      <c r="W132" s="20"/>
    </row>
    <row r="133" spans="3:23" ht="21.75">
      <c r="C133" s="43"/>
      <c r="J133"/>
      <c r="K133"/>
      <c r="L133"/>
      <c r="M133"/>
      <c r="N133"/>
      <c r="O133"/>
      <c r="P133"/>
      <c r="Q133"/>
      <c r="R133"/>
      <c r="W133" s="20"/>
    </row>
    <row r="134" spans="3:23" ht="21.75">
      <c r="C134" s="43"/>
      <c r="J134"/>
      <c r="K134"/>
      <c r="L134"/>
      <c r="M134"/>
      <c r="N134"/>
      <c r="O134"/>
      <c r="P134"/>
      <c r="Q134"/>
      <c r="R134"/>
      <c r="W134" s="20"/>
    </row>
    <row r="135" spans="3:23" ht="21.75">
      <c r="C135" s="43"/>
      <c r="J135"/>
      <c r="K135"/>
      <c r="L135"/>
      <c r="M135"/>
      <c r="N135"/>
      <c r="O135"/>
      <c r="P135"/>
      <c r="Q135"/>
      <c r="R135"/>
      <c r="W135" s="20"/>
    </row>
    <row r="136" spans="3:23" ht="21.75">
      <c r="C136" s="43"/>
      <c r="J136"/>
      <c r="K136"/>
      <c r="L136"/>
      <c r="M136"/>
      <c r="N136"/>
      <c r="O136"/>
      <c r="P136"/>
      <c r="Q136"/>
      <c r="R136"/>
      <c r="W136" s="20"/>
    </row>
    <row r="137" spans="3:23" ht="21.75">
      <c r="C137" s="43"/>
      <c r="J137"/>
      <c r="K137"/>
      <c r="L137"/>
      <c r="M137"/>
      <c r="N137"/>
      <c r="O137"/>
      <c r="P137"/>
      <c r="Q137"/>
      <c r="R137"/>
      <c r="W137" s="20"/>
    </row>
    <row r="138" spans="3:23" ht="21.75">
      <c r="C138" s="43"/>
      <c r="J138"/>
      <c r="K138"/>
      <c r="L138"/>
      <c r="M138"/>
      <c r="N138"/>
      <c r="O138"/>
      <c r="P138"/>
      <c r="Q138"/>
      <c r="R138"/>
      <c r="W138" s="20"/>
    </row>
    <row r="139" spans="3:23" ht="21">
      <c r="C139" s="43"/>
      <c r="J139" s="20"/>
      <c r="K139" s="20"/>
      <c r="L139" s="20"/>
      <c r="M139" s="20"/>
      <c r="N139" s="20"/>
      <c r="O139" s="20"/>
      <c r="P139" s="20"/>
      <c r="Q139" s="20"/>
      <c r="R139" s="20"/>
      <c r="W139" s="20"/>
    </row>
    <row r="140" spans="3:23" ht="21">
      <c r="C140" s="43"/>
      <c r="J140" s="20"/>
      <c r="K140" s="20"/>
      <c r="L140" s="20"/>
      <c r="M140" s="20"/>
      <c r="N140" s="20"/>
      <c r="O140" s="20"/>
      <c r="P140" s="20"/>
      <c r="Q140" s="20"/>
      <c r="R140" s="20"/>
      <c r="W140" s="20"/>
    </row>
    <row r="141" spans="3:23" ht="21">
      <c r="C141" s="43"/>
      <c r="J141" s="20"/>
      <c r="K141" s="20"/>
      <c r="L141" s="20"/>
      <c r="M141" s="20"/>
      <c r="N141" s="20"/>
      <c r="O141" s="20"/>
      <c r="P141" s="20"/>
      <c r="Q141" s="20"/>
      <c r="R141" s="20"/>
      <c r="W141" s="20"/>
    </row>
    <row r="142" spans="3:23" ht="21">
      <c r="C142" s="43"/>
      <c r="J142" s="20"/>
      <c r="K142" s="20"/>
      <c r="L142" s="20"/>
      <c r="M142" s="20"/>
      <c r="N142" s="20"/>
      <c r="O142" s="20"/>
      <c r="P142" s="20"/>
      <c r="Q142" s="20"/>
      <c r="R142" s="20"/>
      <c r="W142" s="20"/>
    </row>
    <row r="143" spans="3:23" ht="21">
      <c r="C143" s="43"/>
      <c r="J143" s="20"/>
      <c r="K143" s="20"/>
      <c r="L143" s="20"/>
      <c r="M143" s="20"/>
      <c r="N143" s="20"/>
      <c r="O143" s="20"/>
      <c r="P143" s="20"/>
      <c r="Q143" s="20"/>
      <c r="R143" s="20"/>
      <c r="W143" s="20"/>
    </row>
    <row r="144" spans="3:23" ht="21">
      <c r="C144" s="43"/>
      <c r="J144" s="20"/>
      <c r="K144" s="20"/>
      <c r="L144" s="20"/>
      <c r="M144" s="20"/>
      <c r="N144" s="20"/>
      <c r="O144" s="20"/>
      <c r="P144" s="20"/>
      <c r="Q144" s="20"/>
      <c r="R144" s="20"/>
      <c r="W144" s="20"/>
    </row>
    <row r="145" spans="3:23" ht="21">
      <c r="C145" s="43"/>
      <c r="J145" s="20"/>
      <c r="K145" s="20"/>
      <c r="L145" s="20"/>
      <c r="M145" s="20"/>
      <c r="N145" s="20"/>
      <c r="O145" s="20"/>
      <c r="P145" s="20"/>
      <c r="Q145" s="20"/>
      <c r="R145" s="20"/>
      <c r="W145" s="20"/>
    </row>
    <row r="146" spans="3:23" ht="21">
      <c r="C146" s="43"/>
      <c r="J146" s="20"/>
      <c r="K146" s="20"/>
      <c r="L146" s="20"/>
      <c r="M146" s="20"/>
      <c r="N146" s="20"/>
      <c r="O146" s="20"/>
      <c r="P146" s="20"/>
      <c r="Q146" s="20"/>
      <c r="R146" s="20"/>
      <c r="W146" s="20"/>
    </row>
    <row r="147" spans="3:23" ht="21">
      <c r="C147" s="43"/>
      <c r="J147" s="20"/>
      <c r="K147" s="20"/>
      <c r="L147" s="20"/>
      <c r="M147" s="20"/>
      <c r="N147" s="20"/>
      <c r="O147" s="20"/>
      <c r="P147" s="20"/>
      <c r="Q147" s="20"/>
      <c r="R147" s="20"/>
      <c r="W147" s="20"/>
    </row>
    <row r="148" spans="3:23" ht="21">
      <c r="C148" s="43"/>
      <c r="J148" s="20"/>
      <c r="K148" s="20"/>
      <c r="L148" s="20"/>
      <c r="M148" s="20"/>
      <c r="N148" s="20"/>
      <c r="O148" s="20"/>
      <c r="P148" s="20"/>
      <c r="Q148" s="20"/>
      <c r="R148" s="20"/>
      <c r="W148" s="20"/>
    </row>
    <row r="149" spans="3:23" ht="21">
      <c r="C149" s="43"/>
      <c r="J149" s="20"/>
      <c r="K149" s="20"/>
      <c r="L149" s="20"/>
      <c r="M149" s="20"/>
      <c r="N149" s="20"/>
      <c r="O149" s="20"/>
      <c r="P149" s="20"/>
      <c r="Q149" s="20"/>
      <c r="R149" s="20"/>
      <c r="W149" s="20"/>
    </row>
    <row r="150" spans="3:23" ht="21">
      <c r="C150" s="43"/>
      <c r="J150" s="20"/>
      <c r="K150" s="20"/>
      <c r="L150" s="20"/>
      <c r="M150" s="20"/>
      <c r="N150" s="20"/>
      <c r="O150" s="20"/>
      <c r="P150" s="20"/>
      <c r="Q150" s="20"/>
      <c r="R150" s="20"/>
      <c r="W150" s="20"/>
    </row>
    <row r="151" spans="3:23" ht="21">
      <c r="C151" s="43"/>
      <c r="J151" s="20"/>
      <c r="K151" s="20"/>
      <c r="L151" s="20"/>
      <c r="M151" s="20"/>
      <c r="N151" s="20"/>
      <c r="O151" s="20"/>
      <c r="P151" s="20"/>
      <c r="Q151" s="20"/>
      <c r="R151" s="20"/>
      <c r="W151" s="20"/>
    </row>
    <row r="152" ht="21">
      <c r="C152" s="43"/>
    </row>
    <row r="153" ht="21">
      <c r="C153" s="43"/>
    </row>
    <row r="154" ht="21">
      <c r="C154" s="43"/>
    </row>
    <row r="155" ht="21">
      <c r="C155" s="43"/>
    </row>
    <row r="156" ht="21">
      <c r="C156" s="43"/>
    </row>
    <row r="157" ht="21">
      <c r="C157" s="43"/>
    </row>
    <row r="158" ht="21">
      <c r="C158" s="43"/>
    </row>
    <row r="159" ht="21">
      <c r="C159" s="43"/>
    </row>
    <row r="160" ht="21">
      <c r="C160" s="43"/>
    </row>
    <row r="161" ht="21">
      <c r="C161" s="43"/>
    </row>
    <row r="162" ht="21">
      <c r="C162" s="43"/>
    </row>
    <row r="163" ht="21">
      <c r="C163" s="43"/>
    </row>
    <row r="164" ht="21">
      <c r="C164" s="43"/>
    </row>
    <row r="165" ht="21">
      <c r="C165" s="43"/>
    </row>
    <row r="166" ht="21">
      <c r="C166" s="43"/>
    </row>
    <row r="167" ht="21">
      <c r="C167" s="43"/>
    </row>
    <row r="168" ht="21">
      <c r="C168" s="43"/>
    </row>
    <row r="169" ht="21">
      <c r="C169" s="43"/>
    </row>
    <row r="170" ht="21">
      <c r="C170" s="43"/>
    </row>
    <row r="171" ht="21">
      <c r="C171" s="43"/>
    </row>
    <row r="172" ht="21">
      <c r="C172" s="43"/>
    </row>
    <row r="173" ht="21">
      <c r="C173" s="43"/>
    </row>
    <row r="174" ht="21">
      <c r="C174" s="43"/>
    </row>
    <row r="175" ht="21">
      <c r="C175" s="43"/>
    </row>
    <row r="176" ht="21">
      <c r="C176" s="43"/>
    </row>
    <row r="177" ht="21">
      <c r="C177" s="43"/>
    </row>
    <row r="178" ht="21">
      <c r="C178" s="43"/>
    </row>
    <row r="179" ht="21">
      <c r="C179" s="43"/>
    </row>
    <row r="180" ht="21">
      <c r="C180" s="43"/>
    </row>
    <row r="181" ht="21">
      <c r="C181" s="43"/>
    </row>
    <row r="182" ht="21">
      <c r="C182" s="43"/>
    </row>
    <row r="183" ht="21">
      <c r="C183" s="43"/>
    </row>
    <row r="184" ht="21">
      <c r="C184" s="43"/>
    </row>
    <row r="185" ht="21">
      <c r="C185" s="43"/>
    </row>
    <row r="186" ht="21">
      <c r="C186" s="43"/>
    </row>
    <row r="187" ht="21">
      <c r="C187" s="43"/>
    </row>
    <row r="188" ht="21">
      <c r="C188" s="43"/>
    </row>
    <row r="189" ht="21">
      <c r="C189" s="43"/>
    </row>
    <row r="190" ht="21">
      <c r="C190" s="43"/>
    </row>
    <row r="191" ht="21">
      <c r="C191" s="43"/>
    </row>
    <row r="192" ht="21">
      <c r="C192" s="43"/>
    </row>
    <row r="193" ht="21">
      <c r="C193" s="43"/>
    </row>
    <row r="194" ht="21">
      <c r="C194" s="43"/>
    </row>
    <row r="195" ht="21">
      <c r="C195" s="43"/>
    </row>
    <row r="196" ht="21">
      <c r="C196" s="43"/>
    </row>
    <row r="197" ht="21">
      <c r="C197" s="43"/>
    </row>
    <row r="198" ht="21">
      <c r="C198" s="43"/>
    </row>
    <row r="199" ht="21">
      <c r="C199" s="43"/>
    </row>
    <row r="200" ht="21">
      <c r="C200" s="43"/>
    </row>
    <row r="201" ht="21">
      <c r="C201" s="43"/>
    </row>
    <row r="202" ht="21">
      <c r="C202" s="43"/>
    </row>
    <row r="203" ht="21">
      <c r="C203" s="43"/>
    </row>
    <row r="204" ht="21">
      <c r="C204" s="43"/>
    </row>
    <row r="205" ht="21">
      <c r="C205" s="43"/>
    </row>
    <row r="206" ht="21">
      <c r="C206" s="43"/>
    </row>
    <row r="207" ht="21">
      <c r="C207" s="43"/>
    </row>
    <row r="208" ht="21">
      <c r="C208" s="43"/>
    </row>
    <row r="209" ht="21">
      <c r="C209" s="43"/>
    </row>
    <row r="210" ht="21">
      <c r="C210" s="43"/>
    </row>
    <row r="211" ht="21">
      <c r="C211" s="43"/>
    </row>
    <row r="212" ht="21">
      <c r="C212" s="43"/>
    </row>
    <row r="213" ht="21">
      <c r="C213" s="43"/>
    </row>
    <row r="214" ht="21">
      <c r="C214" s="43"/>
    </row>
    <row r="215" ht="21">
      <c r="C215" s="43"/>
    </row>
    <row r="216" ht="21">
      <c r="C216" s="43"/>
    </row>
    <row r="217" ht="21">
      <c r="C217" s="43"/>
    </row>
    <row r="218" ht="21">
      <c r="C218" s="43"/>
    </row>
    <row r="219" ht="21">
      <c r="C219" s="43"/>
    </row>
    <row r="220" ht="21">
      <c r="C220" s="43"/>
    </row>
    <row r="221" ht="21">
      <c r="C221" s="43"/>
    </row>
    <row r="222" ht="21">
      <c r="C222" s="43"/>
    </row>
    <row r="223" ht="21">
      <c r="C223" s="43"/>
    </row>
    <row r="224" ht="21">
      <c r="C224" s="43"/>
    </row>
    <row r="225" ht="21">
      <c r="C225" s="43"/>
    </row>
    <row r="226" ht="21">
      <c r="C226" s="43"/>
    </row>
    <row r="227" ht="21">
      <c r="C227" s="43"/>
    </row>
    <row r="228" ht="21">
      <c r="C228" s="43"/>
    </row>
    <row r="229" ht="21">
      <c r="C229" s="43"/>
    </row>
    <row r="230" ht="21">
      <c r="C230" s="43"/>
    </row>
    <row r="231" ht="21">
      <c r="C231" s="43"/>
    </row>
    <row r="232" ht="21">
      <c r="C232" s="43"/>
    </row>
    <row r="233" ht="21">
      <c r="C233" s="43"/>
    </row>
    <row r="234" ht="21">
      <c r="C234" s="43"/>
    </row>
    <row r="235" ht="21">
      <c r="C235" s="43"/>
    </row>
    <row r="236" ht="21">
      <c r="C236" s="43"/>
    </row>
    <row r="237" ht="21">
      <c r="C237" s="43"/>
    </row>
    <row r="238" ht="21">
      <c r="C238" s="43"/>
    </row>
    <row r="239" ht="21">
      <c r="C239" s="43"/>
    </row>
    <row r="240" ht="21">
      <c r="C240" s="43"/>
    </row>
    <row r="241" ht="21">
      <c r="C241" s="43"/>
    </row>
    <row r="242" ht="21">
      <c r="C242" s="43"/>
    </row>
    <row r="243" ht="21">
      <c r="C243" s="43"/>
    </row>
    <row r="244" ht="21">
      <c r="C244" s="43"/>
    </row>
    <row r="245" ht="21">
      <c r="C245" s="43"/>
    </row>
    <row r="246" ht="21">
      <c r="C246" s="43"/>
    </row>
    <row r="247" ht="21">
      <c r="C247" s="43"/>
    </row>
    <row r="248" ht="21">
      <c r="C248" s="43"/>
    </row>
    <row r="249" ht="21">
      <c r="C249" s="43"/>
    </row>
    <row r="250" ht="21">
      <c r="C250" s="43"/>
    </row>
    <row r="251" ht="21">
      <c r="C251" s="43"/>
    </row>
    <row r="252" ht="21">
      <c r="C252" s="43"/>
    </row>
    <row r="253" ht="21">
      <c r="C253" s="43"/>
    </row>
    <row r="254" ht="21">
      <c r="C254" s="43"/>
    </row>
    <row r="255" ht="21">
      <c r="C255" s="43"/>
    </row>
    <row r="256" ht="21">
      <c r="C256" s="43"/>
    </row>
    <row r="257" ht="21">
      <c r="C257" s="43"/>
    </row>
    <row r="258" ht="21">
      <c r="C258" s="43"/>
    </row>
    <row r="259" ht="21">
      <c r="C259" s="43"/>
    </row>
    <row r="260" ht="21">
      <c r="C260" s="43"/>
    </row>
    <row r="261" ht="21">
      <c r="C261" s="43"/>
    </row>
    <row r="262" ht="21">
      <c r="C262" s="43"/>
    </row>
    <row r="263" ht="21">
      <c r="C263" s="43"/>
    </row>
    <row r="264" ht="21">
      <c r="C264" s="43"/>
    </row>
    <row r="265" ht="21">
      <c r="C265" s="43"/>
    </row>
    <row r="266" ht="21">
      <c r="C266" s="43"/>
    </row>
    <row r="267" ht="21">
      <c r="C267" s="43"/>
    </row>
    <row r="268" ht="21">
      <c r="C268" s="43"/>
    </row>
    <row r="269" ht="21">
      <c r="C269" s="43"/>
    </row>
    <row r="270" ht="21">
      <c r="C270" s="43"/>
    </row>
    <row r="271" ht="21">
      <c r="C271" s="43"/>
    </row>
    <row r="272" ht="21">
      <c r="C272" s="43"/>
    </row>
    <row r="273" ht="21">
      <c r="C273" s="43"/>
    </row>
    <row r="274" ht="21">
      <c r="C274" s="43"/>
    </row>
    <row r="275" ht="21">
      <c r="C275" s="43"/>
    </row>
    <row r="276" ht="21">
      <c r="C276" s="43"/>
    </row>
    <row r="277" ht="21">
      <c r="C277" s="43"/>
    </row>
    <row r="278" ht="21">
      <c r="C278" s="43"/>
    </row>
    <row r="279" ht="21">
      <c r="C279" s="43"/>
    </row>
    <row r="280" ht="21">
      <c r="C280" s="43"/>
    </row>
    <row r="281" ht="21">
      <c r="C281" s="43"/>
    </row>
    <row r="282" ht="21">
      <c r="C282" s="43"/>
    </row>
    <row r="283" ht="21">
      <c r="C283" s="43"/>
    </row>
    <row r="284" ht="21">
      <c r="C284" s="43"/>
    </row>
    <row r="285" ht="21">
      <c r="C285" s="43"/>
    </row>
    <row r="286" ht="21">
      <c r="C286" s="43"/>
    </row>
    <row r="287" ht="21">
      <c r="C287" s="43"/>
    </row>
    <row r="288" ht="21">
      <c r="C288" s="43"/>
    </row>
    <row r="289" ht="21">
      <c r="C289" s="43"/>
    </row>
    <row r="290" ht="21">
      <c r="C290" s="43"/>
    </row>
    <row r="291" ht="21">
      <c r="C291" s="43"/>
    </row>
    <row r="292" ht="21">
      <c r="C292" s="43"/>
    </row>
    <row r="293" ht="21">
      <c r="C293" s="43"/>
    </row>
    <row r="294" ht="21">
      <c r="C294" s="43"/>
    </row>
    <row r="295" ht="21">
      <c r="C295" s="43"/>
    </row>
    <row r="296" ht="21">
      <c r="C296" s="43"/>
    </row>
    <row r="297" ht="21">
      <c r="C297" s="43"/>
    </row>
    <row r="298" ht="21">
      <c r="C298" s="43"/>
    </row>
    <row r="299" ht="21">
      <c r="C299" s="43"/>
    </row>
    <row r="300" ht="21">
      <c r="C300" s="43"/>
    </row>
    <row r="301" ht="21">
      <c r="C301" s="43"/>
    </row>
    <row r="302" ht="21">
      <c r="C302" s="43"/>
    </row>
    <row r="303" ht="21">
      <c r="C303" s="43"/>
    </row>
  </sheetData>
  <sheetProtection/>
  <mergeCells count="3">
    <mergeCell ref="A4:I4"/>
    <mergeCell ref="A9:A10"/>
    <mergeCell ref="I9:I10"/>
  </mergeCells>
  <printOptions/>
  <pageMargins left="0.8661417322834646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Z190"/>
  <sheetViews>
    <sheetView zoomScale="130" zoomScaleNormal="130" zoomScalePageLayoutView="0" workbookViewId="0" topLeftCell="A47">
      <selection activeCell="D61" sqref="D61"/>
    </sheetView>
  </sheetViews>
  <sheetFormatPr defaultColWidth="9.140625" defaultRowHeight="21.75"/>
  <cols>
    <col min="1" max="1" width="8.57421875" style="60" customWidth="1"/>
    <col min="2" max="2" width="8.7109375" style="29" customWidth="1"/>
    <col min="3" max="3" width="8.7109375" style="107" customWidth="1"/>
    <col min="4" max="4" width="12.00390625" style="29" customWidth="1"/>
    <col min="5" max="5" width="9.28125" style="29" customWidth="1"/>
    <col min="6" max="6" width="9.7109375" style="107" customWidth="1"/>
    <col min="7" max="7" width="11.00390625" style="107" customWidth="1"/>
    <col min="8" max="8" width="10.7109375" style="29" customWidth="1"/>
    <col min="9" max="9" width="23.140625" style="72" customWidth="1"/>
    <col min="10" max="10" width="9.140625" style="28" customWidth="1"/>
    <col min="11" max="11" width="10.7109375" style="28" customWidth="1"/>
    <col min="12" max="12" width="10.140625" style="28" customWidth="1"/>
    <col min="13" max="13" width="9.140625" style="28" customWidth="1"/>
    <col min="14" max="14" width="10.140625" style="28" customWidth="1"/>
    <col min="15" max="15" width="9.7109375" style="28" customWidth="1"/>
    <col min="16" max="16384" width="9.140625" style="28" customWidth="1"/>
  </cols>
  <sheetData>
    <row r="1" spans="1:9" s="5" customFormat="1" ht="21" customHeight="1">
      <c r="A1" s="30" t="s">
        <v>48</v>
      </c>
      <c r="B1" s="2"/>
      <c r="C1" s="99"/>
      <c r="D1" s="2"/>
      <c r="E1" s="2"/>
      <c r="F1" s="102"/>
      <c r="G1" s="102"/>
      <c r="H1" s="2"/>
      <c r="I1" s="14" t="s">
        <v>0</v>
      </c>
    </row>
    <row r="2" spans="1:9" s="5" customFormat="1" ht="21" customHeight="1">
      <c r="A2" s="78" t="s">
        <v>1</v>
      </c>
      <c r="B2" s="2"/>
      <c r="C2" s="100"/>
      <c r="D2" s="2"/>
      <c r="E2" s="2"/>
      <c r="F2" s="102"/>
      <c r="G2" s="102"/>
      <c r="H2" s="2"/>
      <c r="I2" s="14"/>
    </row>
    <row r="3" spans="1:21" s="12" customFormat="1" ht="15" customHeight="1">
      <c r="A3" s="65"/>
      <c r="B3" s="9"/>
      <c r="C3" s="101"/>
      <c r="D3" s="9"/>
      <c r="E3" s="9"/>
      <c r="F3" s="109"/>
      <c r="G3" s="109"/>
      <c r="H3" s="9"/>
      <c r="I3" s="71"/>
      <c r="J3" s="28"/>
      <c r="K3" s="28"/>
      <c r="L3" s="28"/>
      <c r="M3" s="28"/>
      <c r="N3" s="28"/>
      <c r="O3" s="28"/>
      <c r="P3" s="28"/>
      <c r="Q3" s="28"/>
      <c r="R3" s="28"/>
      <c r="S3" s="13"/>
      <c r="T3" s="13"/>
      <c r="U3" s="13"/>
    </row>
    <row r="4" spans="1:21" s="12" customFormat="1" ht="26.25" customHeight="1">
      <c r="A4" s="190" t="s">
        <v>2</v>
      </c>
      <c r="B4" s="190"/>
      <c r="C4" s="190"/>
      <c r="D4" s="190"/>
      <c r="E4" s="190"/>
      <c r="F4" s="190"/>
      <c r="G4" s="190"/>
      <c r="H4" s="190"/>
      <c r="I4" s="190"/>
      <c r="J4" s="70"/>
      <c r="K4" s="70"/>
      <c r="L4" s="70"/>
      <c r="M4" s="70"/>
      <c r="N4" s="70"/>
      <c r="O4" s="70"/>
      <c r="P4" s="70"/>
      <c r="Q4" s="70"/>
      <c r="R4" s="70"/>
      <c r="S4" s="37"/>
      <c r="T4" s="13"/>
      <c r="U4" s="13"/>
    </row>
    <row r="5" spans="1:21" s="12" customFormat="1" ht="4.5" customHeight="1">
      <c r="A5" s="65"/>
      <c r="B5" s="9"/>
      <c r="C5" s="101"/>
      <c r="D5" s="9"/>
      <c r="E5" s="9"/>
      <c r="F5" s="109"/>
      <c r="G5" s="109"/>
      <c r="H5" s="9"/>
      <c r="I5" s="71"/>
      <c r="J5" s="28"/>
      <c r="K5" s="28"/>
      <c r="L5" s="28"/>
      <c r="M5" s="28"/>
      <c r="N5" s="28"/>
      <c r="O5" s="28"/>
      <c r="P5" s="28"/>
      <c r="Q5" s="28"/>
      <c r="R5" s="28"/>
      <c r="S5" s="13"/>
      <c r="T5" s="13"/>
      <c r="U5" s="13"/>
    </row>
    <row r="6" spans="1:9" s="5" customFormat="1" ht="22.5" customHeight="1">
      <c r="A6" s="78" t="s">
        <v>3</v>
      </c>
      <c r="B6" s="2"/>
      <c r="C6" s="102"/>
      <c r="D6" s="2" t="s">
        <v>22</v>
      </c>
      <c r="E6" s="2"/>
      <c r="F6" s="102"/>
      <c r="G6" s="102" t="s">
        <v>23</v>
      </c>
      <c r="H6" s="2"/>
      <c r="I6" s="14"/>
    </row>
    <row r="7" spans="1:9" s="5" customFormat="1" ht="22.5" customHeight="1">
      <c r="A7" s="78" t="s">
        <v>24</v>
      </c>
      <c r="B7" s="2"/>
      <c r="C7" s="102"/>
      <c r="D7" s="2" t="s">
        <v>25</v>
      </c>
      <c r="E7" s="2"/>
      <c r="F7" s="102"/>
      <c r="G7" s="102" t="s">
        <v>8</v>
      </c>
      <c r="H7" s="2"/>
      <c r="I7" s="14"/>
    </row>
    <row r="8" spans="1:9" s="5" customFormat="1" ht="22.5" customHeight="1">
      <c r="A8" s="78" t="s">
        <v>9</v>
      </c>
      <c r="B8" s="2"/>
      <c r="C8" s="103">
        <v>177.4</v>
      </c>
      <c r="D8" s="2" t="s">
        <v>10</v>
      </c>
      <c r="E8" s="2"/>
      <c r="F8" s="102"/>
      <c r="G8" s="100" t="s">
        <v>55</v>
      </c>
      <c r="H8" s="2"/>
      <c r="I8" s="14"/>
    </row>
    <row r="9" spans="1:26" s="5" customFormat="1" ht="22.5" customHeight="1">
      <c r="A9" s="188" t="s">
        <v>32</v>
      </c>
      <c r="B9" s="82" t="s">
        <v>11</v>
      </c>
      <c r="C9" s="104" t="s">
        <v>11</v>
      </c>
      <c r="D9" s="82" t="s">
        <v>12</v>
      </c>
      <c r="E9" s="82" t="s">
        <v>13</v>
      </c>
      <c r="F9" s="104" t="s">
        <v>14</v>
      </c>
      <c r="G9" s="104" t="s">
        <v>15</v>
      </c>
      <c r="H9" s="82" t="s">
        <v>16</v>
      </c>
      <c r="I9" s="188" t="s">
        <v>33</v>
      </c>
      <c r="X9" s="16"/>
      <c r="Y9" s="16"/>
      <c r="Z9" s="16"/>
    </row>
    <row r="10" spans="1:26" s="5" customFormat="1" ht="22.5" customHeight="1">
      <c r="A10" s="189"/>
      <c r="B10" s="83" t="s">
        <v>26</v>
      </c>
      <c r="C10" s="105" t="s">
        <v>10</v>
      </c>
      <c r="D10" s="83" t="s">
        <v>17</v>
      </c>
      <c r="E10" s="83" t="s">
        <v>18</v>
      </c>
      <c r="F10" s="105" t="s">
        <v>19</v>
      </c>
      <c r="G10" s="105" t="s">
        <v>20</v>
      </c>
      <c r="H10" s="83" t="s">
        <v>21</v>
      </c>
      <c r="I10" s="189"/>
      <c r="X10" s="16"/>
      <c r="Y10" s="16"/>
      <c r="Z10" s="16"/>
    </row>
    <row r="11" spans="1:21" s="20" customFormat="1" ht="21" customHeight="1">
      <c r="A11" s="174">
        <v>93</v>
      </c>
      <c r="B11" s="168">
        <v>0.52</v>
      </c>
      <c r="C11" s="159">
        <f aca="true" t="shared" si="0" ref="C11:C59">$C$8+B11</f>
        <v>177.92000000000002</v>
      </c>
      <c r="D11" s="168" t="s">
        <v>59</v>
      </c>
      <c r="E11" s="168">
        <v>199.45</v>
      </c>
      <c r="F11" s="158">
        <v>286.92</v>
      </c>
      <c r="G11" s="159">
        <f aca="true" t="shared" si="1" ref="G11:G59">H11/F11</f>
        <v>0.19066290255123378</v>
      </c>
      <c r="H11" s="169">
        <v>54.705</v>
      </c>
      <c r="I11" s="175" t="s">
        <v>61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20" customFormat="1" ht="21" customHeight="1">
      <c r="A12" s="148">
        <v>101</v>
      </c>
      <c r="B12" s="141">
        <v>0.74</v>
      </c>
      <c r="C12" s="142">
        <f t="shared" si="0"/>
        <v>178.14000000000001</v>
      </c>
      <c r="D12" s="141" t="s">
        <v>60</v>
      </c>
      <c r="E12" s="141">
        <v>201.4</v>
      </c>
      <c r="F12" s="149">
        <v>297.32</v>
      </c>
      <c r="G12" s="142">
        <f t="shared" si="1"/>
        <v>0.2971646710614826</v>
      </c>
      <c r="H12" s="143">
        <v>88.353</v>
      </c>
      <c r="I12" s="176" t="s">
        <v>58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20" customFormat="1" ht="21" customHeight="1">
      <c r="A13" s="148">
        <v>115</v>
      </c>
      <c r="B13" s="141">
        <v>0.43</v>
      </c>
      <c r="C13" s="142">
        <f t="shared" si="0"/>
        <v>177.83</v>
      </c>
      <c r="D13" s="141" t="s">
        <v>50</v>
      </c>
      <c r="E13" s="141">
        <v>111.9</v>
      </c>
      <c r="F13" s="149">
        <v>139.77</v>
      </c>
      <c r="G13" s="142">
        <f t="shared" si="1"/>
        <v>0.3653788366602275</v>
      </c>
      <c r="H13" s="143">
        <v>51.069</v>
      </c>
      <c r="I13" s="176" t="s">
        <v>58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0" customFormat="1" ht="21" customHeight="1">
      <c r="A14" s="180" t="s">
        <v>178</v>
      </c>
      <c r="B14" s="141">
        <v>1.86</v>
      </c>
      <c r="C14" s="142">
        <f t="shared" si="0"/>
        <v>179.26000000000002</v>
      </c>
      <c r="D14" s="141" t="s">
        <v>189</v>
      </c>
      <c r="E14" s="141">
        <v>208.35</v>
      </c>
      <c r="F14" s="149">
        <v>371.67</v>
      </c>
      <c r="G14" s="142">
        <f t="shared" si="1"/>
        <v>0.5644415745150267</v>
      </c>
      <c r="H14" s="143">
        <v>209.786</v>
      </c>
      <c r="I14" s="176" t="s">
        <v>58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20" customFormat="1" ht="21" customHeight="1">
      <c r="A15" s="180" t="s">
        <v>186</v>
      </c>
      <c r="B15" s="141">
        <v>0.68</v>
      </c>
      <c r="C15" s="142">
        <f t="shared" si="0"/>
        <v>178.08</v>
      </c>
      <c r="D15" s="176" t="s">
        <v>190</v>
      </c>
      <c r="E15" s="141">
        <v>112.8</v>
      </c>
      <c r="F15" s="149">
        <v>134.86</v>
      </c>
      <c r="G15" s="142">
        <f t="shared" si="1"/>
        <v>0.5443348657867418</v>
      </c>
      <c r="H15" s="143">
        <v>73.409</v>
      </c>
      <c r="I15" s="176" t="s">
        <v>58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20" customFormat="1" ht="21" customHeight="1">
      <c r="A16" s="180" t="s">
        <v>187</v>
      </c>
      <c r="B16" s="141">
        <v>0.68</v>
      </c>
      <c r="C16" s="142">
        <f t="shared" si="0"/>
        <v>178.08</v>
      </c>
      <c r="D16" s="141" t="s">
        <v>191</v>
      </c>
      <c r="E16" s="141">
        <v>113.2</v>
      </c>
      <c r="F16" s="149">
        <v>139.63</v>
      </c>
      <c r="G16" s="142">
        <f t="shared" si="1"/>
        <v>0.5122538136503617</v>
      </c>
      <c r="H16" s="143">
        <v>71.526</v>
      </c>
      <c r="I16" s="176" t="s">
        <v>58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20" customFormat="1" ht="21" customHeight="1">
      <c r="A17" s="180" t="s">
        <v>188</v>
      </c>
      <c r="B17" s="141">
        <v>1.17</v>
      </c>
      <c r="C17" s="142">
        <f t="shared" si="0"/>
        <v>178.57</v>
      </c>
      <c r="D17" s="141" t="s">
        <v>192</v>
      </c>
      <c r="E17" s="141">
        <v>203.1</v>
      </c>
      <c r="F17" s="149">
        <v>247.06</v>
      </c>
      <c r="G17" s="142">
        <f t="shared" si="1"/>
        <v>0.5247105966162066</v>
      </c>
      <c r="H17" s="143">
        <v>129.635</v>
      </c>
      <c r="I17" s="176" t="s">
        <v>58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0" customFormat="1" ht="21" customHeight="1">
      <c r="A18" s="180" t="s">
        <v>74</v>
      </c>
      <c r="B18" s="141">
        <v>0.98</v>
      </c>
      <c r="C18" s="142">
        <f t="shared" si="0"/>
        <v>178.38</v>
      </c>
      <c r="D18" s="141" t="s">
        <v>85</v>
      </c>
      <c r="E18" s="141">
        <v>111.95</v>
      </c>
      <c r="F18" s="149">
        <v>156.09</v>
      </c>
      <c r="G18" s="142">
        <f t="shared" si="1"/>
        <v>0.5668140175539753</v>
      </c>
      <c r="H18" s="143">
        <v>88.474</v>
      </c>
      <c r="I18" s="176" t="s">
        <v>58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20" customFormat="1" ht="21" customHeight="1">
      <c r="A19" s="180" t="s">
        <v>82</v>
      </c>
      <c r="B19" s="141">
        <v>1.07</v>
      </c>
      <c r="C19" s="142">
        <f t="shared" si="0"/>
        <v>178.47</v>
      </c>
      <c r="D19" s="141" t="s">
        <v>86</v>
      </c>
      <c r="E19" s="141">
        <v>203.4</v>
      </c>
      <c r="F19" s="149">
        <v>249.21</v>
      </c>
      <c r="G19" s="142">
        <f t="shared" si="1"/>
        <v>0.4486778219172585</v>
      </c>
      <c r="H19" s="143">
        <v>111.815</v>
      </c>
      <c r="I19" s="176" t="s">
        <v>58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20" customFormat="1" ht="21" customHeight="1">
      <c r="A20" s="180" t="s">
        <v>83</v>
      </c>
      <c r="B20" s="141">
        <v>0.7</v>
      </c>
      <c r="C20" s="142">
        <f t="shared" si="0"/>
        <v>178.1</v>
      </c>
      <c r="D20" s="141" t="s">
        <v>87</v>
      </c>
      <c r="E20" s="141">
        <v>112.6</v>
      </c>
      <c r="F20" s="149">
        <v>124.65</v>
      </c>
      <c r="G20" s="142">
        <f t="shared" si="1"/>
        <v>0.4509747292418772</v>
      </c>
      <c r="H20" s="143">
        <v>56.214</v>
      </c>
      <c r="I20" s="176" t="s">
        <v>58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20" customFormat="1" ht="21" customHeight="1">
      <c r="A21" s="180" t="s">
        <v>84</v>
      </c>
      <c r="B21" s="141">
        <v>0.6</v>
      </c>
      <c r="C21" s="142">
        <f t="shared" si="0"/>
        <v>178</v>
      </c>
      <c r="D21" s="141" t="s">
        <v>88</v>
      </c>
      <c r="E21" s="141">
        <v>112.2</v>
      </c>
      <c r="F21" s="149">
        <v>129.87</v>
      </c>
      <c r="G21" s="142">
        <f t="shared" si="1"/>
        <v>0.3149149149149149</v>
      </c>
      <c r="H21" s="143">
        <v>40.898</v>
      </c>
      <c r="I21" s="176" t="s">
        <v>58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0" customFormat="1" ht="21" customHeight="1">
      <c r="A22" s="180" t="s">
        <v>104</v>
      </c>
      <c r="B22" s="141">
        <v>1.27</v>
      </c>
      <c r="C22" s="142">
        <f t="shared" si="0"/>
        <v>178.67000000000002</v>
      </c>
      <c r="D22" s="141" t="s">
        <v>117</v>
      </c>
      <c r="E22" s="141">
        <v>204.8</v>
      </c>
      <c r="F22" s="149">
        <v>261.29</v>
      </c>
      <c r="G22" s="142">
        <f t="shared" si="1"/>
        <v>0.4646446477094416</v>
      </c>
      <c r="H22" s="143">
        <v>121.407</v>
      </c>
      <c r="I22" s="176" t="s">
        <v>58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0" customFormat="1" ht="21" customHeight="1">
      <c r="A23" s="180" t="s">
        <v>114</v>
      </c>
      <c r="B23" s="141">
        <v>1.27</v>
      </c>
      <c r="C23" s="142">
        <f t="shared" si="0"/>
        <v>178.67000000000002</v>
      </c>
      <c r="D23" s="141" t="s">
        <v>118</v>
      </c>
      <c r="E23" s="141">
        <v>204.4</v>
      </c>
      <c r="F23" s="149">
        <v>275.65</v>
      </c>
      <c r="G23" s="142">
        <f t="shared" si="1"/>
        <v>0.5011826591692364</v>
      </c>
      <c r="H23" s="143">
        <v>138.151</v>
      </c>
      <c r="I23" s="176" t="s">
        <v>58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0" customFormat="1" ht="21" customHeight="1">
      <c r="A24" s="180" t="s">
        <v>115</v>
      </c>
      <c r="B24" s="141">
        <v>1.4</v>
      </c>
      <c r="C24" s="142">
        <f t="shared" si="0"/>
        <v>178.8</v>
      </c>
      <c r="D24" s="141" t="s">
        <v>119</v>
      </c>
      <c r="E24" s="141">
        <v>205</v>
      </c>
      <c r="F24" s="149">
        <v>293.48</v>
      </c>
      <c r="G24" s="142">
        <f t="shared" si="1"/>
        <v>0.5530598337195038</v>
      </c>
      <c r="H24" s="143">
        <v>162.312</v>
      </c>
      <c r="I24" s="176" t="s">
        <v>58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20" customFormat="1" ht="21" customHeight="1">
      <c r="A25" s="180" t="s">
        <v>116</v>
      </c>
      <c r="B25" s="141">
        <v>1.29</v>
      </c>
      <c r="C25" s="142">
        <f t="shared" si="0"/>
        <v>178.69</v>
      </c>
      <c r="D25" s="141" t="s">
        <v>120</v>
      </c>
      <c r="E25" s="141">
        <v>204.15</v>
      </c>
      <c r="F25" s="149">
        <v>273.61</v>
      </c>
      <c r="G25" s="142">
        <f t="shared" si="1"/>
        <v>0.5390446255619312</v>
      </c>
      <c r="H25" s="143">
        <v>147.488</v>
      </c>
      <c r="I25" s="176" t="s">
        <v>58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20" customFormat="1" ht="21" customHeight="1">
      <c r="A26" s="180" t="s">
        <v>108</v>
      </c>
      <c r="B26" s="141">
        <v>5.01</v>
      </c>
      <c r="C26" s="142">
        <f t="shared" si="0"/>
        <v>182.41</v>
      </c>
      <c r="D26" s="141" t="s">
        <v>121</v>
      </c>
      <c r="E26" s="141">
        <v>263.5</v>
      </c>
      <c r="F26" s="149">
        <v>1218.5</v>
      </c>
      <c r="G26" s="142">
        <f t="shared" si="1"/>
        <v>0.9351194091095609</v>
      </c>
      <c r="H26" s="143">
        <v>1139.443</v>
      </c>
      <c r="I26" s="176" t="s">
        <v>58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20" customFormat="1" ht="21" customHeight="1">
      <c r="A27" s="180" t="s">
        <v>140</v>
      </c>
      <c r="B27" s="141">
        <v>2.11</v>
      </c>
      <c r="C27" s="142">
        <f t="shared" si="0"/>
        <v>179.51000000000002</v>
      </c>
      <c r="D27" s="141" t="s">
        <v>157</v>
      </c>
      <c r="E27" s="141">
        <v>208.05</v>
      </c>
      <c r="F27" s="178">
        <v>464.95</v>
      </c>
      <c r="G27" s="142">
        <f t="shared" si="1"/>
        <v>0.6248198731046349</v>
      </c>
      <c r="H27" s="143">
        <v>290.51</v>
      </c>
      <c r="I27" s="176" t="s">
        <v>58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20" customFormat="1" ht="21" customHeight="1">
      <c r="A28" s="180" t="s">
        <v>143</v>
      </c>
      <c r="B28" s="141">
        <v>6.11</v>
      </c>
      <c r="C28" s="142">
        <f t="shared" si="0"/>
        <v>183.51000000000002</v>
      </c>
      <c r="D28" s="141" t="s">
        <v>156</v>
      </c>
      <c r="E28" s="141">
        <v>301.6</v>
      </c>
      <c r="F28" s="178">
        <v>1531.08</v>
      </c>
      <c r="G28" s="142">
        <f t="shared" si="1"/>
        <v>0.9318121848629727</v>
      </c>
      <c r="H28" s="179">
        <v>1426.679</v>
      </c>
      <c r="I28" s="176" t="s">
        <v>58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20" customFormat="1" ht="21" customHeight="1">
      <c r="A29" s="180" t="s">
        <v>153</v>
      </c>
      <c r="B29" s="141">
        <v>3.04</v>
      </c>
      <c r="C29" s="142">
        <f t="shared" si="0"/>
        <v>180.44</v>
      </c>
      <c r="D29" s="141" t="s">
        <v>158</v>
      </c>
      <c r="E29" s="141">
        <v>230.3</v>
      </c>
      <c r="F29" s="149">
        <v>706.14</v>
      </c>
      <c r="G29" s="142">
        <f t="shared" si="1"/>
        <v>0.6933979097629366</v>
      </c>
      <c r="H29" s="143">
        <v>489.636</v>
      </c>
      <c r="I29" s="176" t="s">
        <v>58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0" customFormat="1" ht="21" customHeight="1">
      <c r="A30" s="180" t="s">
        <v>154</v>
      </c>
      <c r="B30" s="141">
        <v>2.36</v>
      </c>
      <c r="C30" s="142">
        <f t="shared" si="0"/>
        <v>179.76000000000002</v>
      </c>
      <c r="D30" s="141" t="s">
        <v>159</v>
      </c>
      <c r="E30" s="141">
        <v>211</v>
      </c>
      <c r="F30" s="149">
        <v>533.59</v>
      </c>
      <c r="G30" s="142">
        <f t="shared" si="1"/>
        <v>0.5973687662812271</v>
      </c>
      <c r="H30" s="143">
        <v>318.75</v>
      </c>
      <c r="I30" s="176" t="s">
        <v>58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20" customFormat="1" ht="21" customHeight="1">
      <c r="A31" s="180" t="s">
        <v>155</v>
      </c>
      <c r="B31" s="141">
        <v>3.42</v>
      </c>
      <c r="C31" s="142">
        <f t="shared" si="0"/>
        <v>180.82</v>
      </c>
      <c r="D31" s="141" t="s">
        <v>160</v>
      </c>
      <c r="E31" s="141">
        <v>234.05</v>
      </c>
      <c r="F31" s="149">
        <v>790.99</v>
      </c>
      <c r="G31" s="142">
        <f t="shared" si="1"/>
        <v>0.7071581183074376</v>
      </c>
      <c r="H31" s="143">
        <v>559.355</v>
      </c>
      <c r="I31" s="176" t="s">
        <v>58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20" customFormat="1" ht="21" customHeight="1">
      <c r="A32" s="180" t="s">
        <v>208</v>
      </c>
      <c r="B32" s="141">
        <v>4.88</v>
      </c>
      <c r="C32" s="142">
        <f t="shared" si="0"/>
        <v>182.28</v>
      </c>
      <c r="D32" s="141" t="s">
        <v>219</v>
      </c>
      <c r="E32" s="141">
        <v>262.35</v>
      </c>
      <c r="F32" s="149">
        <v>1191.79</v>
      </c>
      <c r="G32" s="142">
        <f t="shared" si="1"/>
        <v>0.8000881027697834</v>
      </c>
      <c r="H32" s="143">
        <v>953.537</v>
      </c>
      <c r="I32" s="176" t="s">
        <v>58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0" customFormat="1" ht="21" customHeight="1">
      <c r="A33" s="180" t="s">
        <v>216</v>
      </c>
      <c r="B33" s="141">
        <v>3.21</v>
      </c>
      <c r="C33" s="142">
        <f t="shared" si="0"/>
        <v>180.61</v>
      </c>
      <c r="D33" s="141" t="s">
        <v>220</v>
      </c>
      <c r="E33" s="141">
        <v>231.4</v>
      </c>
      <c r="F33" s="149">
        <v>758.36</v>
      </c>
      <c r="G33" s="142">
        <f t="shared" si="1"/>
        <v>0.6547721398807954</v>
      </c>
      <c r="H33" s="143">
        <v>496.553</v>
      </c>
      <c r="I33" s="176" t="s">
        <v>58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0" customFormat="1" ht="21" customHeight="1">
      <c r="A34" s="180" t="s">
        <v>217</v>
      </c>
      <c r="B34" s="141">
        <v>2.43</v>
      </c>
      <c r="C34" s="142">
        <f t="shared" si="0"/>
        <v>179.83</v>
      </c>
      <c r="D34" s="141" t="s">
        <v>221</v>
      </c>
      <c r="E34" s="141">
        <v>210.65</v>
      </c>
      <c r="F34" s="149">
        <v>571.98</v>
      </c>
      <c r="G34" s="142">
        <f t="shared" si="1"/>
        <v>0.5503024581279066</v>
      </c>
      <c r="H34" s="143">
        <v>314.762</v>
      </c>
      <c r="I34" s="176" t="s">
        <v>58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20" customFormat="1" ht="21" customHeight="1">
      <c r="A35" s="180" t="s">
        <v>218</v>
      </c>
      <c r="B35" s="141">
        <v>1.7</v>
      </c>
      <c r="C35" s="142">
        <f t="shared" si="0"/>
        <v>179.1</v>
      </c>
      <c r="D35" s="141" t="s">
        <v>222</v>
      </c>
      <c r="E35" s="141">
        <v>206.45</v>
      </c>
      <c r="F35" s="149">
        <v>431.63</v>
      </c>
      <c r="G35" s="142">
        <f t="shared" si="1"/>
        <v>0.5323216643884808</v>
      </c>
      <c r="H35" s="143">
        <v>229.766</v>
      </c>
      <c r="I35" s="176" t="s">
        <v>58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20" customFormat="1" ht="21" customHeight="1">
      <c r="A36" s="180" t="s">
        <v>240</v>
      </c>
      <c r="B36" s="141">
        <v>1.58</v>
      </c>
      <c r="C36" s="142">
        <f t="shared" si="0"/>
        <v>178.98000000000002</v>
      </c>
      <c r="D36" s="141" t="s">
        <v>251</v>
      </c>
      <c r="E36" s="141">
        <v>206.1</v>
      </c>
      <c r="F36" s="149">
        <v>392.23</v>
      </c>
      <c r="G36" s="142">
        <f t="shared" si="1"/>
        <v>0.517714096321036</v>
      </c>
      <c r="H36" s="143">
        <v>203.063</v>
      </c>
      <c r="I36" s="176" t="s">
        <v>58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20" customFormat="1" ht="21" customHeight="1">
      <c r="A37" s="180" t="s">
        <v>248</v>
      </c>
      <c r="B37" s="141">
        <v>1.3</v>
      </c>
      <c r="C37" s="142">
        <f t="shared" si="0"/>
        <v>178.70000000000002</v>
      </c>
      <c r="D37" s="141" t="s">
        <v>119</v>
      </c>
      <c r="E37" s="141">
        <v>204</v>
      </c>
      <c r="F37" s="149">
        <v>333.38</v>
      </c>
      <c r="G37" s="142">
        <f t="shared" si="1"/>
        <v>0.506152138700582</v>
      </c>
      <c r="H37" s="143">
        <v>168.741</v>
      </c>
      <c r="I37" s="176" t="s">
        <v>58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20" customFormat="1" ht="21" customHeight="1">
      <c r="A38" s="180" t="s">
        <v>249</v>
      </c>
      <c r="B38" s="141">
        <v>1.28</v>
      </c>
      <c r="C38" s="142">
        <f t="shared" si="0"/>
        <v>178.68</v>
      </c>
      <c r="D38" s="141" t="s">
        <v>252</v>
      </c>
      <c r="E38" s="141">
        <v>204</v>
      </c>
      <c r="F38" s="149">
        <v>334.8</v>
      </c>
      <c r="G38" s="142">
        <f t="shared" si="1"/>
        <v>0.44844086021505375</v>
      </c>
      <c r="H38" s="143">
        <v>150.138</v>
      </c>
      <c r="I38" s="176" t="s">
        <v>58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0" customFormat="1" ht="21" customHeight="1">
      <c r="A39" s="180" t="s">
        <v>250</v>
      </c>
      <c r="B39" s="141">
        <v>1.08</v>
      </c>
      <c r="C39" s="142">
        <f t="shared" si="0"/>
        <v>178.48000000000002</v>
      </c>
      <c r="D39" s="141" t="s">
        <v>253</v>
      </c>
      <c r="E39" s="141">
        <v>202.7</v>
      </c>
      <c r="F39" s="149">
        <v>322.91</v>
      </c>
      <c r="G39" s="142">
        <f t="shared" si="1"/>
        <v>0.38949242823077634</v>
      </c>
      <c r="H39" s="143">
        <v>125.771</v>
      </c>
      <c r="I39" s="176" t="s">
        <v>58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20" customFormat="1" ht="21" customHeight="1">
      <c r="A40" s="182" t="s">
        <v>274</v>
      </c>
      <c r="B40" s="145">
        <v>1.26</v>
      </c>
      <c r="C40" s="146">
        <f t="shared" si="0"/>
        <v>178.66</v>
      </c>
      <c r="D40" s="145" t="s">
        <v>277</v>
      </c>
      <c r="E40" s="145">
        <v>204.5</v>
      </c>
      <c r="F40" s="150">
        <v>354.93</v>
      </c>
      <c r="G40" s="146">
        <f t="shared" si="1"/>
        <v>0.44892795762544724</v>
      </c>
      <c r="H40" s="147">
        <v>159.338</v>
      </c>
      <c r="I40" s="177" t="s">
        <v>58</v>
      </c>
      <c r="J40" s="21"/>
      <c r="K40" s="21"/>
      <c r="L40" s="21"/>
      <c r="M40" s="21"/>
      <c r="N40" s="21"/>
      <c r="O40" s="21"/>
      <c r="P40" s="21"/>
      <c r="Q40" s="21" t="s">
        <v>43</v>
      </c>
      <c r="R40" s="21"/>
      <c r="S40" s="21"/>
      <c r="T40" s="21"/>
      <c r="U40" s="21"/>
    </row>
    <row r="41" spans="1:21" s="20" customFormat="1" ht="21" customHeight="1">
      <c r="A41" s="183" t="s">
        <v>273</v>
      </c>
      <c r="B41" s="168">
        <v>0.89</v>
      </c>
      <c r="C41" s="159">
        <f t="shared" si="0"/>
        <v>178.29</v>
      </c>
      <c r="D41" s="168" t="s">
        <v>118</v>
      </c>
      <c r="E41" s="168">
        <v>201.45</v>
      </c>
      <c r="F41" s="158">
        <v>284.56</v>
      </c>
      <c r="G41" s="159">
        <f t="shared" si="1"/>
        <v>0.3357710149001968</v>
      </c>
      <c r="H41" s="169">
        <v>95.547</v>
      </c>
      <c r="I41" s="172" t="s">
        <v>58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0" customFormat="1" ht="21" customHeight="1">
      <c r="A42" s="180" t="s">
        <v>275</v>
      </c>
      <c r="B42" s="141">
        <v>0.85</v>
      </c>
      <c r="C42" s="142">
        <f t="shared" si="0"/>
        <v>178.25</v>
      </c>
      <c r="D42" s="141" t="s">
        <v>278</v>
      </c>
      <c r="E42" s="141">
        <v>201.1</v>
      </c>
      <c r="F42" s="149">
        <v>277.3</v>
      </c>
      <c r="G42" s="142">
        <f t="shared" si="1"/>
        <v>0.2961197259285972</v>
      </c>
      <c r="H42" s="143">
        <v>82.114</v>
      </c>
      <c r="I42" s="176" t="s">
        <v>58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20" customFormat="1" ht="21" customHeight="1">
      <c r="A43" s="180" t="s">
        <v>276</v>
      </c>
      <c r="B43" s="176">
        <v>0.86</v>
      </c>
      <c r="C43" s="142">
        <f t="shared" si="0"/>
        <v>178.26000000000002</v>
      </c>
      <c r="D43" s="141" t="s">
        <v>279</v>
      </c>
      <c r="E43" s="141">
        <v>201.2</v>
      </c>
      <c r="F43" s="149">
        <v>280.45</v>
      </c>
      <c r="G43" s="142">
        <f t="shared" si="1"/>
        <v>0.30493492601176686</v>
      </c>
      <c r="H43" s="143">
        <v>85.519</v>
      </c>
      <c r="I43" s="176" t="s">
        <v>58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20" customFormat="1" ht="21" customHeight="1">
      <c r="A44" s="180" t="s">
        <v>292</v>
      </c>
      <c r="B44" s="176">
        <v>0.93</v>
      </c>
      <c r="C44" s="142">
        <f t="shared" si="0"/>
        <v>178.33</v>
      </c>
      <c r="D44" s="141" t="s">
        <v>303</v>
      </c>
      <c r="E44" s="141">
        <v>201.7</v>
      </c>
      <c r="F44" s="149">
        <v>281.21</v>
      </c>
      <c r="G44" s="142">
        <f t="shared" si="1"/>
        <v>0.32322463639273147</v>
      </c>
      <c r="H44" s="143">
        <v>90.894</v>
      </c>
      <c r="I44" s="176" t="s">
        <v>58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0" customFormat="1" ht="21" customHeight="1">
      <c r="A45" s="180" t="s">
        <v>300</v>
      </c>
      <c r="B45" s="176">
        <v>0.81</v>
      </c>
      <c r="C45" s="142">
        <f t="shared" si="0"/>
        <v>178.21</v>
      </c>
      <c r="D45" s="141" t="s">
        <v>253</v>
      </c>
      <c r="E45" s="141">
        <v>200.85</v>
      </c>
      <c r="F45" s="149">
        <v>272.38</v>
      </c>
      <c r="G45" s="142">
        <f t="shared" si="1"/>
        <v>0.3198729715838167</v>
      </c>
      <c r="H45" s="143">
        <v>87.127</v>
      </c>
      <c r="I45" s="176" t="s">
        <v>58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20" customFormat="1" ht="21" customHeight="1">
      <c r="A46" s="180" t="s">
        <v>301</v>
      </c>
      <c r="B46" s="141">
        <v>0.74</v>
      </c>
      <c r="C46" s="142">
        <f t="shared" si="0"/>
        <v>178.14000000000001</v>
      </c>
      <c r="D46" s="141" t="s">
        <v>304</v>
      </c>
      <c r="E46" s="141">
        <v>200.8</v>
      </c>
      <c r="F46" s="149">
        <v>254.52</v>
      </c>
      <c r="G46" s="142">
        <f t="shared" si="1"/>
        <v>0.29798051233694794</v>
      </c>
      <c r="H46" s="143">
        <v>75.842</v>
      </c>
      <c r="I46" s="176" t="s">
        <v>58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20" customFormat="1" ht="21" customHeight="1">
      <c r="A47" s="180" t="s">
        <v>302</v>
      </c>
      <c r="B47" s="141">
        <v>0.66</v>
      </c>
      <c r="C47" s="142">
        <f t="shared" si="0"/>
        <v>178.06</v>
      </c>
      <c r="D47" s="141" t="s">
        <v>305</v>
      </c>
      <c r="E47" s="141">
        <v>200.5</v>
      </c>
      <c r="F47" s="149">
        <v>249.85</v>
      </c>
      <c r="G47" s="142">
        <f t="shared" si="1"/>
        <v>0.2734800880528317</v>
      </c>
      <c r="H47" s="143">
        <v>68.329</v>
      </c>
      <c r="I47" s="176" t="s">
        <v>58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s="20" customFormat="1" ht="21" customHeight="1">
      <c r="A48" s="180" t="s">
        <v>315</v>
      </c>
      <c r="B48" s="141">
        <v>0.63</v>
      </c>
      <c r="C48" s="142">
        <f t="shared" si="0"/>
        <v>178.03</v>
      </c>
      <c r="D48" s="141" t="s">
        <v>325</v>
      </c>
      <c r="E48" s="141">
        <v>200</v>
      </c>
      <c r="F48" s="149">
        <v>266.05</v>
      </c>
      <c r="G48" s="142">
        <f t="shared" si="1"/>
        <v>0.2640706634091336</v>
      </c>
      <c r="H48" s="143">
        <v>70.256</v>
      </c>
      <c r="I48" s="176" t="s">
        <v>58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s="20" customFormat="1" ht="21" customHeight="1">
      <c r="A49" s="180" t="s">
        <v>322</v>
      </c>
      <c r="B49" s="141">
        <v>0.59</v>
      </c>
      <c r="C49" s="142">
        <f t="shared" si="0"/>
        <v>177.99</v>
      </c>
      <c r="D49" s="141" t="s">
        <v>326</v>
      </c>
      <c r="E49" s="141">
        <v>199.9</v>
      </c>
      <c r="F49" s="149">
        <v>223.73</v>
      </c>
      <c r="G49" s="142">
        <f t="shared" si="1"/>
        <v>0.24568006078755644</v>
      </c>
      <c r="H49" s="143">
        <v>54.966</v>
      </c>
      <c r="I49" s="176" t="s">
        <v>58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21" customHeight="1">
      <c r="A50" s="180" t="s">
        <v>323</v>
      </c>
      <c r="B50" s="141">
        <v>0.57</v>
      </c>
      <c r="C50" s="142">
        <f t="shared" si="0"/>
        <v>177.97</v>
      </c>
      <c r="D50" s="141" t="s">
        <v>327</v>
      </c>
      <c r="E50" s="141">
        <v>199.95</v>
      </c>
      <c r="F50" s="149">
        <v>248.31</v>
      </c>
      <c r="G50" s="142">
        <f t="shared" si="1"/>
        <v>0.23026458861906487</v>
      </c>
      <c r="H50" s="143">
        <v>57.177</v>
      </c>
      <c r="I50" s="176" t="s">
        <v>58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0" customFormat="1" ht="21" customHeight="1">
      <c r="A51" s="180" t="s">
        <v>324</v>
      </c>
      <c r="B51" s="141">
        <v>0.55</v>
      </c>
      <c r="C51" s="142">
        <f t="shared" si="0"/>
        <v>177.95000000000002</v>
      </c>
      <c r="D51" s="141" t="s">
        <v>328</v>
      </c>
      <c r="E51" s="141">
        <v>199.95</v>
      </c>
      <c r="F51" s="149">
        <v>244.25</v>
      </c>
      <c r="G51" s="142">
        <f t="shared" si="1"/>
        <v>0.2070992835209826</v>
      </c>
      <c r="H51" s="143">
        <v>50.584</v>
      </c>
      <c r="I51" s="176" t="s">
        <v>58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21" customHeight="1">
      <c r="A52" s="180" t="s">
        <v>350</v>
      </c>
      <c r="B52" s="141">
        <v>0.6</v>
      </c>
      <c r="C52" s="142">
        <f t="shared" si="0"/>
        <v>178</v>
      </c>
      <c r="D52" s="141" t="s">
        <v>325</v>
      </c>
      <c r="E52" s="141">
        <v>199.8</v>
      </c>
      <c r="F52" s="149">
        <v>234.37</v>
      </c>
      <c r="G52" s="142">
        <f t="shared" si="1"/>
        <v>0.2631181465204591</v>
      </c>
      <c r="H52" s="143">
        <v>61.667</v>
      </c>
      <c r="I52" s="176" t="s">
        <v>58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0" customFormat="1" ht="21" customHeight="1">
      <c r="A53" s="180" t="s">
        <v>342</v>
      </c>
      <c r="B53" s="141">
        <v>0.52</v>
      </c>
      <c r="C53" s="142">
        <f t="shared" si="0"/>
        <v>177.92000000000002</v>
      </c>
      <c r="D53" s="141" t="s">
        <v>326</v>
      </c>
      <c r="E53" s="141">
        <v>199.6</v>
      </c>
      <c r="F53" s="149">
        <v>238.56</v>
      </c>
      <c r="G53" s="142">
        <f t="shared" si="1"/>
        <v>0.21257964453386988</v>
      </c>
      <c r="H53" s="143">
        <v>50.713</v>
      </c>
      <c r="I53" s="176" t="s">
        <v>58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s="20" customFormat="1" ht="21" customHeight="1">
      <c r="A54" s="180" t="s">
        <v>351</v>
      </c>
      <c r="B54" s="141">
        <v>0.48</v>
      </c>
      <c r="C54" s="142">
        <f t="shared" si="0"/>
        <v>177.88</v>
      </c>
      <c r="D54" s="141" t="s">
        <v>85</v>
      </c>
      <c r="E54" s="141">
        <v>199.65</v>
      </c>
      <c r="F54" s="149">
        <v>252</v>
      </c>
      <c r="G54" s="142">
        <f t="shared" si="1"/>
        <v>0.18409126984126983</v>
      </c>
      <c r="H54" s="143">
        <v>46.391</v>
      </c>
      <c r="I54" s="176" t="s">
        <v>58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20" customFormat="1" ht="21" customHeight="1">
      <c r="A55" s="180" t="s">
        <v>352</v>
      </c>
      <c r="B55" s="141">
        <v>0.47</v>
      </c>
      <c r="C55" s="142">
        <f t="shared" si="0"/>
        <v>177.87</v>
      </c>
      <c r="D55" s="141" t="s">
        <v>353</v>
      </c>
      <c r="E55" s="141">
        <v>199.5</v>
      </c>
      <c r="F55" s="149">
        <v>243</v>
      </c>
      <c r="G55" s="142">
        <f t="shared" si="1"/>
        <v>0.16762962962962963</v>
      </c>
      <c r="H55" s="143">
        <v>40.734</v>
      </c>
      <c r="I55" s="176" t="s">
        <v>58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6" s="21" customFormat="1" ht="21" customHeight="1">
      <c r="A56" s="180" t="s">
        <v>369</v>
      </c>
      <c r="B56" s="141">
        <v>0.47</v>
      </c>
      <c r="C56" s="143">
        <f t="shared" si="0"/>
        <v>177.87</v>
      </c>
      <c r="D56" s="141" t="s">
        <v>373</v>
      </c>
      <c r="E56" s="141">
        <v>199.6</v>
      </c>
      <c r="F56" s="141">
        <v>248.23</v>
      </c>
      <c r="G56" s="143">
        <f t="shared" si="1"/>
        <v>0.18319300648592032</v>
      </c>
      <c r="H56" s="143">
        <v>45.474</v>
      </c>
      <c r="I56" s="46" t="s">
        <v>58</v>
      </c>
      <c r="W56" s="20"/>
      <c r="X56" s="41"/>
      <c r="Y56" s="41"/>
      <c r="Z56" s="41"/>
    </row>
    <row r="57" spans="1:26" s="21" customFormat="1" ht="21" customHeight="1">
      <c r="A57" s="180" t="s">
        <v>370</v>
      </c>
      <c r="B57" s="141">
        <v>0.45</v>
      </c>
      <c r="C57" s="143">
        <f t="shared" si="0"/>
        <v>177.85</v>
      </c>
      <c r="D57" s="141" t="s">
        <v>374</v>
      </c>
      <c r="E57" s="141">
        <v>199.45</v>
      </c>
      <c r="F57" s="141">
        <v>252.02</v>
      </c>
      <c r="G57" s="143">
        <f t="shared" si="1"/>
        <v>0.1614752797397032</v>
      </c>
      <c r="H57" s="143">
        <v>40.695</v>
      </c>
      <c r="I57" s="46" t="s">
        <v>58</v>
      </c>
      <c r="W57" s="20"/>
      <c r="X57" s="41"/>
      <c r="Y57" s="41"/>
      <c r="Z57" s="41"/>
    </row>
    <row r="58" spans="1:26" s="21" customFormat="1" ht="21" customHeight="1">
      <c r="A58" s="180" t="s">
        <v>371</v>
      </c>
      <c r="B58" s="141">
        <v>0.43</v>
      </c>
      <c r="C58" s="143">
        <f t="shared" si="0"/>
        <v>177.83</v>
      </c>
      <c r="D58" s="141" t="s">
        <v>375</v>
      </c>
      <c r="E58" s="141">
        <v>199.2</v>
      </c>
      <c r="F58" s="141">
        <v>240.16</v>
      </c>
      <c r="G58" s="143">
        <f t="shared" si="1"/>
        <v>0.13817038640906062</v>
      </c>
      <c r="H58" s="143">
        <v>33.183</v>
      </c>
      <c r="I58" s="46" t="s">
        <v>58</v>
      </c>
      <c r="W58" s="20"/>
      <c r="X58" s="41"/>
      <c r="Y58" s="41"/>
      <c r="Z58" s="41"/>
    </row>
    <row r="59" spans="1:26" s="21" customFormat="1" ht="21" customHeight="1">
      <c r="A59" s="182" t="s">
        <v>372</v>
      </c>
      <c r="B59" s="145">
        <v>0.37</v>
      </c>
      <c r="C59" s="147">
        <f t="shared" si="0"/>
        <v>177.77</v>
      </c>
      <c r="D59" s="145" t="s">
        <v>376</v>
      </c>
      <c r="E59" s="145">
        <v>199.2</v>
      </c>
      <c r="F59" s="145">
        <v>231.4</v>
      </c>
      <c r="G59" s="147">
        <f t="shared" si="1"/>
        <v>0.1476534140017286</v>
      </c>
      <c r="H59" s="147">
        <v>34.167</v>
      </c>
      <c r="I59" s="75" t="s">
        <v>58</v>
      </c>
      <c r="W59" s="20"/>
      <c r="X59" s="41"/>
      <c r="Y59" s="41"/>
      <c r="Z59" s="41"/>
    </row>
    <row r="60" spans="1:21" s="20" customFormat="1" ht="21" customHeight="1">
      <c r="A60" s="24"/>
      <c r="B60" s="25"/>
      <c r="C60" s="106"/>
      <c r="D60" s="25"/>
      <c r="E60" s="25"/>
      <c r="F60" s="106"/>
      <c r="G60" s="112"/>
      <c r="H60" s="26"/>
      <c r="I60" s="73"/>
      <c r="S60" s="28"/>
      <c r="T60" s="21"/>
      <c r="U60" s="21"/>
    </row>
    <row r="61" spans="1:21" s="20" customFormat="1" ht="21" customHeight="1">
      <c r="A61" s="184" t="s">
        <v>382</v>
      </c>
      <c r="B61" s="25"/>
      <c r="C61" s="25"/>
      <c r="D61" s="25"/>
      <c r="E61" s="25"/>
      <c r="F61" s="106"/>
      <c r="G61" s="112"/>
      <c r="H61" s="26"/>
      <c r="I61" s="73"/>
      <c r="S61" s="28"/>
      <c r="T61" s="21"/>
      <c r="U61" s="21"/>
    </row>
    <row r="62" spans="1:21" s="20" customFormat="1" ht="21" customHeight="1">
      <c r="A62" s="185" t="s">
        <v>383</v>
      </c>
      <c r="B62" s="186">
        <f>+COUNT(B7:B59)</f>
        <v>49</v>
      </c>
      <c r="C62" s="25" t="s">
        <v>384</v>
      </c>
      <c r="D62" s="25"/>
      <c r="E62" s="25"/>
      <c r="F62" s="106"/>
      <c r="G62" s="112"/>
      <c r="H62" s="26"/>
      <c r="I62" s="73"/>
      <c r="J62"/>
      <c r="K62"/>
      <c r="L62"/>
      <c r="M62"/>
      <c r="N62"/>
      <c r="O62"/>
      <c r="P62"/>
      <c r="Q62"/>
      <c r="R62"/>
      <c r="S62" s="28"/>
      <c r="T62" s="21"/>
      <c r="U62" s="21"/>
    </row>
    <row r="63" spans="1:21" s="20" customFormat="1" ht="21" customHeight="1">
      <c r="A63" s="24"/>
      <c r="B63" s="25"/>
      <c r="C63" s="106"/>
      <c r="D63" s="25"/>
      <c r="E63" s="25"/>
      <c r="F63" s="106"/>
      <c r="G63" s="112"/>
      <c r="H63" s="26"/>
      <c r="I63" s="73"/>
      <c r="J63"/>
      <c r="K63"/>
      <c r="L63"/>
      <c r="M63"/>
      <c r="N63"/>
      <c r="O63"/>
      <c r="P63"/>
      <c r="Q63"/>
      <c r="R63"/>
      <c r="S63" s="28"/>
      <c r="T63" s="21"/>
      <c r="U63" s="21"/>
    </row>
    <row r="64" spans="1:21" s="20" customFormat="1" ht="21" customHeight="1">
      <c r="A64" s="24"/>
      <c r="B64" s="25"/>
      <c r="C64" s="106"/>
      <c r="D64" s="25"/>
      <c r="E64" s="25"/>
      <c r="F64" s="106"/>
      <c r="G64" s="112"/>
      <c r="H64" s="26"/>
      <c r="I64" s="73"/>
      <c r="J64"/>
      <c r="K64"/>
      <c r="L64"/>
      <c r="M64"/>
      <c r="N64"/>
      <c r="O64"/>
      <c r="P64"/>
      <c r="Q64"/>
      <c r="R64"/>
      <c r="S64" s="28"/>
      <c r="T64" s="21"/>
      <c r="U64" s="21"/>
    </row>
    <row r="65" spans="1:21" s="20" customFormat="1" ht="21" customHeight="1">
      <c r="A65" s="24"/>
      <c r="B65" s="85"/>
      <c r="C65" s="106"/>
      <c r="D65" s="25"/>
      <c r="E65" s="25"/>
      <c r="F65" s="106"/>
      <c r="G65" s="112"/>
      <c r="H65" s="26"/>
      <c r="I65" s="73"/>
      <c r="J65"/>
      <c r="K65"/>
      <c r="L65"/>
      <c r="M65"/>
      <c r="N65"/>
      <c r="O65"/>
      <c r="P65"/>
      <c r="Q65"/>
      <c r="R65"/>
      <c r="S65" s="28"/>
      <c r="T65" s="21"/>
      <c r="U65" s="21"/>
    </row>
    <row r="66" spans="1:21" s="20" customFormat="1" ht="21" customHeight="1">
      <c r="A66" s="24"/>
      <c r="B66" s="25"/>
      <c r="C66" s="106"/>
      <c r="D66" s="25"/>
      <c r="E66" s="25"/>
      <c r="F66" s="106"/>
      <c r="G66" s="112"/>
      <c r="H66" s="26"/>
      <c r="I66" s="73"/>
      <c r="J66"/>
      <c r="K66"/>
      <c r="L66"/>
      <c r="M66"/>
      <c r="N66"/>
      <c r="O66"/>
      <c r="P66"/>
      <c r="Q66"/>
      <c r="R66"/>
      <c r="S66" s="28"/>
      <c r="T66" s="21"/>
      <c r="U66" s="21"/>
    </row>
    <row r="67" spans="1:21" s="20" customFormat="1" ht="21" customHeight="1">
      <c r="A67" s="24"/>
      <c r="B67" s="25"/>
      <c r="C67" s="106"/>
      <c r="D67" s="25"/>
      <c r="E67" s="25"/>
      <c r="F67" s="106"/>
      <c r="G67" s="112"/>
      <c r="H67" s="26"/>
      <c r="I67" s="86"/>
      <c r="J67"/>
      <c r="K67"/>
      <c r="L67"/>
      <c r="M67"/>
      <c r="N67"/>
      <c r="O67"/>
      <c r="P67"/>
      <c r="Q67"/>
      <c r="R67"/>
      <c r="S67" s="28"/>
      <c r="T67" s="21"/>
      <c r="U67" s="21"/>
    </row>
    <row r="68" spans="1:21" s="20" customFormat="1" ht="21" customHeight="1">
      <c r="A68" s="24"/>
      <c r="B68" s="25"/>
      <c r="C68" s="106"/>
      <c r="D68" s="25"/>
      <c r="E68" s="25"/>
      <c r="F68" s="106"/>
      <c r="G68" s="112"/>
      <c r="H68" s="26"/>
      <c r="I68" s="73"/>
      <c r="J68"/>
      <c r="K68"/>
      <c r="L68"/>
      <c r="M68"/>
      <c r="N68"/>
      <c r="O68"/>
      <c r="P68"/>
      <c r="Q68"/>
      <c r="R68"/>
      <c r="S68" s="28"/>
      <c r="T68" s="21"/>
      <c r="U68" s="21"/>
    </row>
    <row r="69" spans="1:21" s="20" customFormat="1" ht="21" customHeight="1">
      <c r="A69" s="24"/>
      <c r="B69" s="25"/>
      <c r="C69" s="106"/>
      <c r="D69" s="25"/>
      <c r="E69" s="25"/>
      <c r="F69" s="106"/>
      <c r="G69" s="112"/>
      <c r="H69" s="26"/>
      <c r="I69" s="73"/>
      <c r="J69"/>
      <c r="K69"/>
      <c r="L69"/>
      <c r="M69"/>
      <c r="N69"/>
      <c r="O69"/>
      <c r="P69"/>
      <c r="Q69"/>
      <c r="R69"/>
      <c r="S69" s="28"/>
      <c r="T69" s="21"/>
      <c r="U69" s="21"/>
    </row>
    <row r="70" spans="1:21" s="20" customFormat="1" ht="21" customHeight="1">
      <c r="A70" s="24"/>
      <c r="B70" s="25"/>
      <c r="C70" s="106"/>
      <c r="D70" s="25"/>
      <c r="E70" s="25"/>
      <c r="F70" s="106"/>
      <c r="G70" s="112"/>
      <c r="H70" s="26"/>
      <c r="I70" s="73"/>
      <c r="J70"/>
      <c r="K70"/>
      <c r="L70"/>
      <c r="M70"/>
      <c r="N70"/>
      <c r="O70"/>
      <c r="P70"/>
      <c r="Q70"/>
      <c r="R70"/>
      <c r="S70" s="28"/>
      <c r="T70" s="21"/>
      <c r="U70" s="21"/>
    </row>
    <row r="71" spans="1:21" s="20" customFormat="1" ht="21" customHeight="1">
      <c r="A71" s="24"/>
      <c r="B71" s="25"/>
      <c r="C71" s="106"/>
      <c r="D71" s="25"/>
      <c r="E71" s="25"/>
      <c r="F71" s="106"/>
      <c r="G71" s="112"/>
      <c r="H71" s="26"/>
      <c r="I71" s="73"/>
      <c r="J71"/>
      <c r="K71"/>
      <c r="L71"/>
      <c r="M71"/>
      <c r="N71"/>
      <c r="O71"/>
      <c r="P71"/>
      <c r="Q71"/>
      <c r="R71"/>
      <c r="S71" s="28"/>
      <c r="T71" s="21"/>
      <c r="U71" s="21"/>
    </row>
    <row r="72" spans="1:21" s="20" customFormat="1" ht="21" customHeight="1">
      <c r="A72" s="24"/>
      <c r="B72" s="25"/>
      <c r="C72" s="106"/>
      <c r="D72" s="25"/>
      <c r="E72" s="25"/>
      <c r="F72" s="106"/>
      <c r="G72" s="112"/>
      <c r="H72" s="26"/>
      <c r="I72" s="73"/>
      <c r="J72"/>
      <c r="K72"/>
      <c r="L72"/>
      <c r="M72"/>
      <c r="N72"/>
      <c r="O72"/>
      <c r="P72"/>
      <c r="Q72"/>
      <c r="R72"/>
      <c r="S72" s="28"/>
      <c r="T72" s="21"/>
      <c r="U72" s="21"/>
    </row>
    <row r="73" spans="1:21" s="20" customFormat="1" ht="21" customHeight="1">
      <c r="A73" s="24"/>
      <c r="B73" s="25"/>
      <c r="C73" s="106"/>
      <c r="D73" s="25"/>
      <c r="E73" s="25"/>
      <c r="F73" s="106"/>
      <c r="G73" s="112"/>
      <c r="H73" s="26"/>
      <c r="I73" s="73"/>
      <c r="J73"/>
      <c r="K73"/>
      <c r="L73"/>
      <c r="M73"/>
      <c r="N73"/>
      <c r="O73"/>
      <c r="P73"/>
      <c r="Q73"/>
      <c r="R73"/>
      <c r="S73" s="28"/>
      <c r="T73" s="21"/>
      <c r="U73" s="21"/>
    </row>
    <row r="74" spans="1:21" s="20" customFormat="1" ht="21" customHeight="1">
      <c r="A74" s="24"/>
      <c r="B74" s="25"/>
      <c r="C74" s="106"/>
      <c r="D74" s="25"/>
      <c r="E74" s="25"/>
      <c r="F74" s="106"/>
      <c r="G74" s="112"/>
      <c r="H74" s="26"/>
      <c r="I74" s="73"/>
      <c r="J74"/>
      <c r="K74"/>
      <c r="L74"/>
      <c r="M74"/>
      <c r="N74"/>
      <c r="O74"/>
      <c r="P74"/>
      <c r="Q74"/>
      <c r="R74"/>
      <c r="S74" s="28"/>
      <c r="T74" s="21"/>
      <c r="U74" s="21"/>
    </row>
    <row r="75" spans="1:21" s="20" customFormat="1" ht="21" customHeight="1">
      <c r="A75" s="24"/>
      <c r="B75" s="25"/>
      <c r="C75" s="106"/>
      <c r="D75" s="25"/>
      <c r="E75" s="25"/>
      <c r="F75" s="106"/>
      <c r="G75" s="112"/>
      <c r="H75" s="26"/>
      <c r="I75" s="73"/>
      <c r="J75"/>
      <c r="K75"/>
      <c r="L75"/>
      <c r="M75"/>
      <c r="N75"/>
      <c r="O75"/>
      <c r="P75"/>
      <c r="Q75"/>
      <c r="R75"/>
      <c r="S75" s="28"/>
      <c r="T75" s="21"/>
      <c r="U75" s="21"/>
    </row>
    <row r="76" spans="1:21" s="20" customFormat="1" ht="21" customHeight="1">
      <c r="A76" s="24"/>
      <c r="B76" s="25"/>
      <c r="C76" s="106"/>
      <c r="D76" s="25"/>
      <c r="E76" s="25"/>
      <c r="F76" s="106"/>
      <c r="G76" s="112"/>
      <c r="H76" s="26"/>
      <c r="I76" s="87"/>
      <c r="J76"/>
      <c r="K76"/>
      <c r="L76"/>
      <c r="M76"/>
      <c r="N76"/>
      <c r="O76"/>
      <c r="P76"/>
      <c r="Q76"/>
      <c r="R76"/>
      <c r="S76" s="28"/>
      <c r="T76" s="21"/>
      <c r="U76" s="21"/>
    </row>
    <row r="77" spans="1:21" s="20" customFormat="1" ht="21" customHeight="1">
      <c r="A77" s="24"/>
      <c r="B77" s="25"/>
      <c r="C77" s="106"/>
      <c r="D77" s="25"/>
      <c r="E77" s="25"/>
      <c r="F77" s="106"/>
      <c r="G77" s="112"/>
      <c r="H77" s="26"/>
      <c r="I77" s="73"/>
      <c r="J77"/>
      <c r="K77"/>
      <c r="L77"/>
      <c r="M77"/>
      <c r="N77"/>
      <c r="O77"/>
      <c r="P77"/>
      <c r="Q77"/>
      <c r="R77"/>
      <c r="S77" s="28"/>
      <c r="T77" s="21"/>
      <c r="U77" s="21"/>
    </row>
    <row r="78" spans="1:21" s="20" customFormat="1" ht="21" customHeight="1">
      <c r="A78" s="88"/>
      <c r="B78" s="25"/>
      <c r="C78" s="106"/>
      <c r="D78" s="25"/>
      <c r="E78" s="25"/>
      <c r="F78" s="106"/>
      <c r="G78" s="112"/>
      <c r="H78" s="26"/>
      <c r="I78" s="73"/>
      <c r="J78"/>
      <c r="K78"/>
      <c r="L78"/>
      <c r="M78"/>
      <c r="N78"/>
      <c r="O78"/>
      <c r="P78"/>
      <c r="Q78"/>
      <c r="R78"/>
      <c r="S78" s="28"/>
      <c r="T78" s="21"/>
      <c r="U78" s="21"/>
    </row>
    <row r="79" spans="1:21" s="20" customFormat="1" ht="21" customHeight="1">
      <c r="A79" s="24"/>
      <c r="B79" s="25"/>
      <c r="C79" s="106"/>
      <c r="D79" s="25"/>
      <c r="E79" s="25"/>
      <c r="F79" s="106"/>
      <c r="G79" s="112"/>
      <c r="H79" s="26"/>
      <c r="I79" s="73"/>
      <c r="J79"/>
      <c r="K79"/>
      <c r="L79"/>
      <c r="M79"/>
      <c r="N79"/>
      <c r="O79"/>
      <c r="P79"/>
      <c r="Q79"/>
      <c r="R79"/>
      <c r="S79" s="28"/>
      <c r="T79" s="21"/>
      <c r="U79" s="21"/>
    </row>
    <row r="80" spans="1:21" s="20" customFormat="1" ht="21" customHeight="1">
      <c r="A80" s="24"/>
      <c r="B80" s="25"/>
      <c r="C80" s="106"/>
      <c r="D80" s="25"/>
      <c r="E80" s="25"/>
      <c r="F80" s="106"/>
      <c r="G80" s="112"/>
      <c r="H80" s="26"/>
      <c r="I80" s="73"/>
      <c r="J80"/>
      <c r="K80"/>
      <c r="L80"/>
      <c r="M80"/>
      <c r="N80"/>
      <c r="O80"/>
      <c r="P80"/>
      <c r="Q80"/>
      <c r="R80"/>
      <c r="S80" s="28"/>
      <c r="T80" s="21"/>
      <c r="U80" s="21"/>
    </row>
    <row r="81" spans="1:21" s="20" customFormat="1" ht="21" customHeight="1">
      <c r="A81" s="24"/>
      <c r="B81" s="25"/>
      <c r="C81" s="106"/>
      <c r="D81" s="25"/>
      <c r="E81" s="25"/>
      <c r="F81" s="106"/>
      <c r="G81" s="112"/>
      <c r="H81" s="26"/>
      <c r="I81" s="73"/>
      <c r="J81"/>
      <c r="K81"/>
      <c r="L81"/>
      <c r="M81"/>
      <c r="N81"/>
      <c r="O81"/>
      <c r="P81"/>
      <c r="Q81"/>
      <c r="R81"/>
      <c r="S81" s="28"/>
      <c r="T81" s="21"/>
      <c r="U81" s="21"/>
    </row>
    <row r="82" spans="1:21" s="20" customFormat="1" ht="21" customHeight="1">
      <c r="A82" s="24"/>
      <c r="B82" s="25"/>
      <c r="C82" s="106"/>
      <c r="D82" s="25"/>
      <c r="E82" s="25"/>
      <c r="F82" s="106"/>
      <c r="G82" s="112"/>
      <c r="H82" s="26"/>
      <c r="I82" s="73"/>
      <c r="J82"/>
      <c r="K82"/>
      <c r="L82"/>
      <c r="M82"/>
      <c r="N82"/>
      <c r="O82"/>
      <c r="P82"/>
      <c r="Q82"/>
      <c r="R82"/>
      <c r="S82" s="28"/>
      <c r="T82" s="21"/>
      <c r="U82" s="21"/>
    </row>
    <row r="83" spans="1:21" s="20" customFormat="1" ht="21" customHeight="1">
      <c r="A83" s="24"/>
      <c r="B83" s="25"/>
      <c r="C83" s="106"/>
      <c r="D83" s="25"/>
      <c r="E83" s="25"/>
      <c r="F83" s="106"/>
      <c r="G83" s="112"/>
      <c r="H83" s="26"/>
      <c r="I83" s="89"/>
      <c r="J83"/>
      <c r="K83"/>
      <c r="L83"/>
      <c r="M83"/>
      <c r="N83"/>
      <c r="O83"/>
      <c r="P83"/>
      <c r="Q83"/>
      <c r="R83"/>
      <c r="S83" s="28"/>
      <c r="T83" s="21"/>
      <c r="U83" s="21"/>
    </row>
    <row r="84" spans="1:21" s="20" customFormat="1" ht="21" customHeight="1">
      <c r="A84" s="24"/>
      <c r="B84" s="25"/>
      <c r="C84" s="106"/>
      <c r="D84" s="25"/>
      <c r="E84" s="25"/>
      <c r="F84" s="106"/>
      <c r="G84" s="112"/>
      <c r="H84" s="26"/>
      <c r="I84" s="73"/>
      <c r="J84"/>
      <c r="K84"/>
      <c r="L84"/>
      <c r="M84"/>
      <c r="N84"/>
      <c r="O84"/>
      <c r="P84"/>
      <c r="Q84"/>
      <c r="R84"/>
      <c r="S84" s="28"/>
      <c r="T84" s="21"/>
      <c r="U84" s="21"/>
    </row>
    <row r="85" spans="1:21" s="20" customFormat="1" ht="21" customHeight="1">
      <c r="A85" s="24"/>
      <c r="B85" s="25"/>
      <c r="C85" s="106"/>
      <c r="D85" s="25"/>
      <c r="E85" s="25"/>
      <c r="F85" s="106"/>
      <c r="G85" s="112"/>
      <c r="H85" s="26"/>
      <c r="I85" s="73"/>
      <c r="J85"/>
      <c r="K85"/>
      <c r="L85"/>
      <c r="M85"/>
      <c r="N85"/>
      <c r="O85"/>
      <c r="P85"/>
      <c r="Q85"/>
      <c r="R85"/>
      <c r="S85" s="28"/>
      <c r="T85" s="21"/>
      <c r="U85" s="21"/>
    </row>
    <row r="86" spans="1:21" s="20" customFormat="1" ht="21" customHeight="1">
      <c r="A86" s="24"/>
      <c r="B86" s="25"/>
      <c r="C86" s="106"/>
      <c r="D86" s="25"/>
      <c r="E86" s="25"/>
      <c r="F86" s="106"/>
      <c r="G86" s="112"/>
      <c r="H86" s="26"/>
      <c r="I86" s="89"/>
      <c r="J86"/>
      <c r="K86"/>
      <c r="L86"/>
      <c r="M86"/>
      <c r="N86"/>
      <c r="O86"/>
      <c r="P86"/>
      <c r="Q86"/>
      <c r="R86"/>
      <c r="S86" s="28"/>
      <c r="T86" s="21"/>
      <c r="U86" s="21"/>
    </row>
    <row r="87" spans="1:19" s="21" customFormat="1" ht="21" customHeight="1">
      <c r="A87" s="24"/>
      <c r="B87" s="25"/>
      <c r="C87" s="106"/>
      <c r="D87" s="25"/>
      <c r="E87" s="25"/>
      <c r="F87" s="106"/>
      <c r="G87" s="112"/>
      <c r="H87" s="26"/>
      <c r="I87" s="89"/>
      <c r="J87"/>
      <c r="K87"/>
      <c r="L87"/>
      <c r="M87"/>
      <c r="N87"/>
      <c r="O87"/>
      <c r="P87"/>
      <c r="Q87"/>
      <c r="R87"/>
      <c r="S87" s="28"/>
    </row>
    <row r="88" spans="1:19" s="21" customFormat="1" ht="21" customHeight="1">
      <c r="A88" s="24"/>
      <c r="B88" s="25"/>
      <c r="C88" s="106"/>
      <c r="D88" s="25"/>
      <c r="E88" s="25"/>
      <c r="F88" s="106"/>
      <c r="G88" s="112"/>
      <c r="H88" s="26"/>
      <c r="I88" s="89"/>
      <c r="J88"/>
      <c r="K88"/>
      <c r="L88"/>
      <c r="M88"/>
      <c r="N88"/>
      <c r="O88"/>
      <c r="P88"/>
      <c r="Q88"/>
      <c r="R88"/>
      <c r="S88" s="28"/>
    </row>
    <row r="89" spans="1:19" s="21" customFormat="1" ht="21" customHeight="1">
      <c r="A89" s="24"/>
      <c r="B89" s="25"/>
      <c r="C89" s="106"/>
      <c r="D89" s="25"/>
      <c r="E89" s="25"/>
      <c r="F89" s="106"/>
      <c r="G89" s="112"/>
      <c r="H89" s="26"/>
      <c r="I89" s="73"/>
      <c r="J89"/>
      <c r="K89"/>
      <c r="L89"/>
      <c r="M89"/>
      <c r="N89"/>
      <c r="O89"/>
      <c r="P89"/>
      <c r="Q89"/>
      <c r="R89"/>
      <c r="S89" s="28"/>
    </row>
    <row r="90" spans="1:19" s="21" customFormat="1" ht="21" customHeight="1">
      <c r="A90" s="60"/>
      <c r="B90" s="25"/>
      <c r="C90" s="106"/>
      <c r="D90" s="25"/>
      <c r="E90" s="90"/>
      <c r="F90" s="106"/>
      <c r="G90" s="112"/>
      <c r="H90" s="26"/>
      <c r="I90" s="73"/>
      <c r="J90"/>
      <c r="K90"/>
      <c r="L90"/>
      <c r="M90"/>
      <c r="N90"/>
      <c r="O90"/>
      <c r="P90"/>
      <c r="Q90"/>
      <c r="R90"/>
      <c r="S90" s="28"/>
    </row>
    <row r="91" spans="3:18" ht="21.75">
      <c r="C91" s="106"/>
      <c r="E91" s="90"/>
      <c r="F91" s="108"/>
      <c r="G91" s="112"/>
      <c r="H91" s="91"/>
      <c r="J91"/>
      <c r="K91"/>
      <c r="L91"/>
      <c r="M91"/>
      <c r="N91"/>
      <c r="O91"/>
      <c r="P91"/>
      <c r="Q91"/>
      <c r="R91"/>
    </row>
    <row r="92" spans="3:18" ht="21.75">
      <c r="C92" s="106"/>
      <c r="E92" s="90"/>
      <c r="F92" s="108"/>
      <c r="G92" s="112"/>
      <c r="H92" s="91"/>
      <c r="J92"/>
      <c r="K92"/>
      <c r="L92"/>
      <c r="M92"/>
      <c r="N92"/>
      <c r="O92"/>
      <c r="P92"/>
      <c r="Q92"/>
      <c r="R92"/>
    </row>
    <row r="93" spans="3:18" ht="21.75">
      <c r="C93" s="106"/>
      <c r="E93" s="90"/>
      <c r="F93" s="108"/>
      <c r="G93" s="112"/>
      <c r="H93" s="91"/>
      <c r="J93"/>
      <c r="K93"/>
      <c r="L93"/>
      <c r="M93"/>
      <c r="N93"/>
      <c r="O93"/>
      <c r="P93"/>
      <c r="Q93"/>
      <c r="R93"/>
    </row>
    <row r="94" spans="3:18" ht="21.75">
      <c r="C94" s="106"/>
      <c r="E94" s="90"/>
      <c r="F94" s="108"/>
      <c r="G94" s="112"/>
      <c r="H94" s="91"/>
      <c r="J94"/>
      <c r="K94"/>
      <c r="L94"/>
      <c r="M94"/>
      <c r="N94"/>
      <c r="O94"/>
      <c r="P94"/>
      <c r="Q94"/>
      <c r="R94"/>
    </row>
    <row r="95" spans="3:18" ht="21.75">
      <c r="C95" s="106"/>
      <c r="F95" s="108"/>
      <c r="G95" s="112"/>
      <c r="H95" s="91"/>
      <c r="J95"/>
      <c r="K95"/>
      <c r="L95"/>
      <c r="M95"/>
      <c r="N95"/>
      <c r="O95"/>
      <c r="P95"/>
      <c r="Q95"/>
      <c r="R95"/>
    </row>
    <row r="96" spans="3:18" ht="21.75">
      <c r="C96" s="106"/>
      <c r="E96" s="90"/>
      <c r="F96" s="108"/>
      <c r="G96" s="112"/>
      <c r="H96" s="91"/>
      <c r="J96"/>
      <c r="K96"/>
      <c r="L96"/>
      <c r="M96"/>
      <c r="N96"/>
      <c r="O96"/>
      <c r="P96"/>
      <c r="Q96"/>
      <c r="R96"/>
    </row>
    <row r="97" spans="3:18" ht="21.75">
      <c r="C97" s="106"/>
      <c r="F97" s="108"/>
      <c r="G97" s="112"/>
      <c r="H97" s="91"/>
      <c r="I97" s="87"/>
      <c r="J97"/>
      <c r="K97"/>
      <c r="L97"/>
      <c r="M97"/>
      <c r="N97"/>
      <c r="O97"/>
      <c r="P97"/>
      <c r="Q97"/>
      <c r="R97"/>
    </row>
    <row r="98" spans="3:18" ht="21.75">
      <c r="C98" s="106"/>
      <c r="E98" s="90"/>
      <c r="F98" s="108"/>
      <c r="G98" s="112"/>
      <c r="H98" s="91"/>
      <c r="I98" s="87"/>
      <c r="J98"/>
      <c r="K98"/>
      <c r="L98"/>
      <c r="M98"/>
      <c r="N98"/>
      <c r="O98"/>
      <c r="P98"/>
      <c r="Q98"/>
      <c r="R98"/>
    </row>
    <row r="99" spans="3:18" ht="21.75">
      <c r="C99" s="106"/>
      <c r="E99" s="90"/>
      <c r="F99" s="108"/>
      <c r="G99" s="112"/>
      <c r="H99" s="91"/>
      <c r="J99"/>
      <c r="K99"/>
      <c r="L99"/>
      <c r="M99"/>
      <c r="N99"/>
      <c r="O99"/>
      <c r="P99"/>
      <c r="Q99"/>
      <c r="R99"/>
    </row>
    <row r="100" spans="3:18" ht="21.75">
      <c r="C100" s="106"/>
      <c r="E100" s="90"/>
      <c r="F100" s="108"/>
      <c r="G100" s="112"/>
      <c r="H100" s="91"/>
      <c r="J100"/>
      <c r="K100"/>
      <c r="L100"/>
      <c r="M100"/>
      <c r="N100"/>
      <c r="O100"/>
      <c r="P100"/>
      <c r="Q100"/>
      <c r="R100"/>
    </row>
    <row r="101" spans="3:18" ht="21.75">
      <c r="C101" s="106"/>
      <c r="E101" s="90"/>
      <c r="F101" s="108"/>
      <c r="G101" s="112"/>
      <c r="H101" s="91"/>
      <c r="I101" s="73"/>
      <c r="J101"/>
      <c r="K101"/>
      <c r="L101"/>
      <c r="M101"/>
      <c r="N101"/>
      <c r="O101"/>
      <c r="P101"/>
      <c r="Q101"/>
      <c r="R101"/>
    </row>
    <row r="102" spans="3:18" ht="21.75">
      <c r="C102" s="106"/>
      <c r="E102" s="90"/>
      <c r="F102" s="108"/>
      <c r="G102" s="112"/>
      <c r="H102" s="91"/>
      <c r="I102" s="73"/>
      <c r="J102"/>
      <c r="K102"/>
      <c r="L102"/>
      <c r="M102"/>
      <c r="N102"/>
      <c r="O102"/>
      <c r="P102"/>
      <c r="Q102"/>
      <c r="R102"/>
    </row>
    <row r="103" spans="3:18" ht="21.75">
      <c r="C103" s="106"/>
      <c r="E103" s="90"/>
      <c r="F103" s="108"/>
      <c r="G103" s="112"/>
      <c r="H103" s="91"/>
      <c r="J103"/>
      <c r="K103"/>
      <c r="L103"/>
      <c r="M103"/>
      <c r="N103"/>
      <c r="O103"/>
      <c r="P103"/>
      <c r="Q103"/>
      <c r="R103"/>
    </row>
    <row r="104" spans="3:18" ht="21.75">
      <c r="C104" s="106"/>
      <c r="E104" s="90"/>
      <c r="F104" s="108"/>
      <c r="G104" s="112"/>
      <c r="H104" s="91"/>
      <c r="J104"/>
      <c r="K104"/>
      <c r="L104"/>
      <c r="M104"/>
      <c r="N104"/>
      <c r="O104"/>
      <c r="P104"/>
      <c r="Q104"/>
      <c r="R104"/>
    </row>
    <row r="105" spans="2:18" ht="21.75">
      <c r="B105" s="90"/>
      <c r="C105" s="106"/>
      <c r="E105" s="90"/>
      <c r="F105" s="108"/>
      <c r="G105" s="112"/>
      <c r="H105" s="91"/>
      <c r="J105"/>
      <c r="K105"/>
      <c r="L105"/>
      <c r="M105"/>
      <c r="N105"/>
      <c r="O105"/>
      <c r="P105"/>
      <c r="Q105"/>
      <c r="R105"/>
    </row>
    <row r="106" spans="3:18" ht="21.75">
      <c r="C106" s="106"/>
      <c r="E106" s="90"/>
      <c r="F106" s="108"/>
      <c r="G106" s="112"/>
      <c r="H106" s="91"/>
      <c r="J106"/>
      <c r="K106"/>
      <c r="L106"/>
      <c r="M106"/>
      <c r="N106"/>
      <c r="O106"/>
      <c r="P106"/>
      <c r="Q106"/>
      <c r="R106"/>
    </row>
    <row r="107" spans="3:18" ht="21.75">
      <c r="C107" s="106"/>
      <c r="E107" s="90"/>
      <c r="F107" s="108"/>
      <c r="G107" s="112"/>
      <c r="H107" s="91"/>
      <c r="J107"/>
      <c r="K107"/>
      <c r="L107"/>
      <c r="M107"/>
      <c r="N107"/>
      <c r="O107"/>
      <c r="P107"/>
      <c r="Q107"/>
      <c r="R107"/>
    </row>
    <row r="108" spans="3:18" ht="21.75">
      <c r="C108" s="106"/>
      <c r="E108" s="90"/>
      <c r="F108" s="108"/>
      <c r="G108" s="112"/>
      <c r="H108" s="91"/>
      <c r="I108" s="73"/>
      <c r="J108"/>
      <c r="K108"/>
      <c r="L108"/>
      <c r="M108"/>
      <c r="N108"/>
      <c r="O108"/>
      <c r="P108"/>
      <c r="Q108"/>
      <c r="R108"/>
    </row>
    <row r="109" spans="3:18" ht="21.75">
      <c r="C109" s="106"/>
      <c r="E109" s="90"/>
      <c r="F109" s="108"/>
      <c r="G109" s="112"/>
      <c r="H109" s="91"/>
      <c r="I109" s="73"/>
      <c r="J109"/>
      <c r="K109"/>
      <c r="L109"/>
      <c r="M109"/>
      <c r="N109"/>
      <c r="O109"/>
      <c r="P109"/>
      <c r="Q109"/>
      <c r="R109"/>
    </row>
    <row r="110" spans="3:18" ht="21.75">
      <c r="C110" s="106"/>
      <c r="E110" s="90"/>
      <c r="F110" s="108"/>
      <c r="G110" s="112"/>
      <c r="H110" s="91"/>
      <c r="I110" s="73"/>
      <c r="J110"/>
      <c r="K110"/>
      <c r="L110"/>
      <c r="M110"/>
      <c r="N110"/>
      <c r="O110"/>
      <c r="P110"/>
      <c r="Q110"/>
      <c r="R110"/>
    </row>
    <row r="111" spans="3:18" ht="21.75">
      <c r="C111" s="106"/>
      <c r="E111" s="90"/>
      <c r="F111" s="108"/>
      <c r="G111" s="112"/>
      <c r="H111" s="91"/>
      <c r="J111"/>
      <c r="K111"/>
      <c r="L111"/>
      <c r="M111"/>
      <c r="N111"/>
      <c r="O111"/>
      <c r="P111"/>
      <c r="Q111"/>
      <c r="R111"/>
    </row>
    <row r="112" spans="3:18" ht="21.75">
      <c r="C112" s="106"/>
      <c r="E112" s="90"/>
      <c r="F112" s="108"/>
      <c r="G112" s="112"/>
      <c r="H112" s="91"/>
      <c r="I112" s="87"/>
      <c r="J112"/>
      <c r="K112"/>
      <c r="L112"/>
      <c r="M112"/>
      <c r="N112"/>
      <c r="O112"/>
      <c r="P112"/>
      <c r="Q112"/>
      <c r="R112"/>
    </row>
    <row r="113" spans="3:18" ht="21.75">
      <c r="C113" s="106"/>
      <c r="E113" s="90"/>
      <c r="F113" s="108"/>
      <c r="G113" s="112"/>
      <c r="H113" s="91"/>
      <c r="I113" s="87"/>
      <c r="J113"/>
      <c r="K113"/>
      <c r="L113"/>
      <c r="M113"/>
      <c r="N113"/>
      <c r="O113"/>
      <c r="P113"/>
      <c r="Q113"/>
      <c r="R113"/>
    </row>
    <row r="114" spans="3:18" ht="21.75">
      <c r="C114" s="106"/>
      <c r="E114" s="90"/>
      <c r="F114" s="108"/>
      <c r="G114" s="112"/>
      <c r="H114" s="91"/>
      <c r="J114"/>
      <c r="K114"/>
      <c r="L114"/>
      <c r="M114"/>
      <c r="N114"/>
      <c r="O114"/>
      <c r="P114"/>
      <c r="Q114"/>
      <c r="R114"/>
    </row>
    <row r="115" spans="3:18" ht="21.75">
      <c r="C115" s="106"/>
      <c r="E115" s="90"/>
      <c r="F115" s="108"/>
      <c r="G115" s="112"/>
      <c r="H115" s="91"/>
      <c r="J115"/>
      <c r="K115"/>
      <c r="L115"/>
      <c r="M115"/>
      <c r="N115"/>
      <c r="O115"/>
      <c r="P115"/>
      <c r="Q115"/>
      <c r="R115"/>
    </row>
    <row r="116" spans="3:18" ht="21.75">
      <c r="C116" s="106"/>
      <c r="E116" s="90"/>
      <c r="F116" s="108"/>
      <c r="G116" s="112"/>
      <c r="H116" s="91"/>
      <c r="J116"/>
      <c r="K116"/>
      <c r="L116"/>
      <c r="M116"/>
      <c r="N116"/>
      <c r="O116"/>
      <c r="P116"/>
      <c r="Q116"/>
      <c r="R116"/>
    </row>
    <row r="117" spans="3:18" ht="21.75">
      <c r="C117" s="106"/>
      <c r="E117" s="90"/>
      <c r="F117" s="108"/>
      <c r="G117" s="112"/>
      <c r="H117" s="91"/>
      <c r="I117" s="87"/>
      <c r="J117"/>
      <c r="K117"/>
      <c r="L117"/>
      <c r="M117"/>
      <c r="N117"/>
      <c r="O117"/>
      <c r="P117"/>
      <c r="Q117"/>
      <c r="R117"/>
    </row>
    <row r="118" spans="3:18" ht="21.75">
      <c r="C118" s="106"/>
      <c r="E118" s="90"/>
      <c r="F118" s="108"/>
      <c r="G118" s="112"/>
      <c r="H118" s="91"/>
      <c r="I118" s="73"/>
      <c r="J118"/>
      <c r="K118"/>
      <c r="L118"/>
      <c r="M118"/>
      <c r="N118"/>
      <c r="O118"/>
      <c r="P118"/>
      <c r="Q118"/>
      <c r="R118"/>
    </row>
    <row r="119" spans="3:18" ht="21.75">
      <c r="C119" s="106"/>
      <c r="E119" s="90"/>
      <c r="F119" s="108"/>
      <c r="G119" s="112"/>
      <c r="H119" s="91"/>
      <c r="J119"/>
      <c r="K119"/>
      <c r="L119"/>
      <c r="M119"/>
      <c r="N119"/>
      <c r="O119"/>
      <c r="P119"/>
      <c r="Q119"/>
      <c r="R119"/>
    </row>
    <row r="120" spans="3:18" ht="21.75">
      <c r="C120" s="106"/>
      <c r="E120" s="90"/>
      <c r="F120" s="108"/>
      <c r="G120" s="112"/>
      <c r="H120" s="91"/>
      <c r="J120"/>
      <c r="K120"/>
      <c r="L120"/>
      <c r="M120"/>
      <c r="N120"/>
      <c r="O120"/>
      <c r="P120"/>
      <c r="Q120"/>
      <c r="R120"/>
    </row>
    <row r="121" spans="3:18" ht="21.75">
      <c r="C121" s="106"/>
      <c r="E121" s="90"/>
      <c r="F121" s="108"/>
      <c r="G121" s="112"/>
      <c r="H121" s="91"/>
      <c r="I121" s="73"/>
      <c r="J121"/>
      <c r="K121"/>
      <c r="L121"/>
      <c r="M121"/>
      <c r="N121"/>
      <c r="O121"/>
      <c r="P121"/>
      <c r="Q121"/>
      <c r="R121"/>
    </row>
    <row r="122" spans="3:18" ht="21.75">
      <c r="C122" s="106"/>
      <c r="E122" s="90"/>
      <c r="F122" s="108"/>
      <c r="G122" s="112"/>
      <c r="H122" s="91"/>
      <c r="I122" s="73"/>
      <c r="J122"/>
      <c r="K122"/>
      <c r="L122"/>
      <c r="M122"/>
      <c r="N122"/>
      <c r="O122"/>
      <c r="P122"/>
      <c r="Q122"/>
      <c r="R122"/>
    </row>
    <row r="123" spans="3:18" ht="21.75">
      <c r="C123" s="106"/>
      <c r="E123" s="90"/>
      <c r="F123" s="108"/>
      <c r="G123" s="112"/>
      <c r="H123" s="91"/>
      <c r="J123"/>
      <c r="K123"/>
      <c r="L123"/>
      <c r="M123"/>
      <c r="N123"/>
      <c r="O123"/>
      <c r="P123"/>
      <c r="Q123"/>
      <c r="R123"/>
    </row>
    <row r="124" spans="3:18" ht="21.75">
      <c r="C124" s="106"/>
      <c r="E124" s="90"/>
      <c r="F124" s="108"/>
      <c r="G124" s="112"/>
      <c r="H124" s="91"/>
      <c r="J124"/>
      <c r="K124"/>
      <c r="L124"/>
      <c r="M124"/>
      <c r="N124"/>
      <c r="O124"/>
      <c r="P124"/>
      <c r="Q124"/>
      <c r="R124"/>
    </row>
    <row r="125" spans="3:18" ht="21.75">
      <c r="C125" s="106"/>
      <c r="E125" s="90"/>
      <c r="F125" s="108"/>
      <c r="G125" s="112"/>
      <c r="H125" s="91"/>
      <c r="J125"/>
      <c r="K125"/>
      <c r="L125"/>
      <c r="M125"/>
      <c r="N125"/>
      <c r="O125"/>
      <c r="P125"/>
      <c r="Q125"/>
      <c r="R125"/>
    </row>
    <row r="126" spans="2:18" ht="21.75">
      <c r="B126" s="90"/>
      <c r="C126" s="106"/>
      <c r="E126" s="90"/>
      <c r="F126" s="108"/>
      <c r="G126" s="112"/>
      <c r="H126" s="91"/>
      <c r="J126"/>
      <c r="K126"/>
      <c r="L126"/>
      <c r="M126"/>
      <c r="N126"/>
      <c r="O126"/>
      <c r="P126"/>
      <c r="Q126"/>
      <c r="R126"/>
    </row>
    <row r="127" spans="3:18" ht="21.75">
      <c r="C127" s="106"/>
      <c r="E127" s="90"/>
      <c r="F127" s="108"/>
      <c r="G127" s="112"/>
      <c r="H127" s="91"/>
      <c r="I127" s="87"/>
      <c r="J127"/>
      <c r="K127"/>
      <c r="L127"/>
      <c r="M127"/>
      <c r="N127"/>
      <c r="O127"/>
      <c r="P127"/>
      <c r="Q127"/>
      <c r="R127"/>
    </row>
    <row r="128" spans="3:18" ht="21.75">
      <c r="C128" s="106"/>
      <c r="E128" s="90"/>
      <c r="F128" s="108"/>
      <c r="G128" s="112"/>
      <c r="H128" s="91"/>
      <c r="I128" s="87"/>
      <c r="J128"/>
      <c r="K128"/>
      <c r="L128"/>
      <c r="M128"/>
      <c r="N128"/>
      <c r="O128"/>
      <c r="P128"/>
      <c r="Q128"/>
      <c r="R128"/>
    </row>
    <row r="129" spans="2:18" ht="21.75">
      <c r="B129" s="25"/>
      <c r="C129" s="106"/>
      <c r="E129" s="90"/>
      <c r="F129" s="108"/>
      <c r="G129" s="112"/>
      <c r="H129" s="91"/>
      <c r="I129" s="87"/>
      <c r="J129"/>
      <c r="K129"/>
      <c r="L129"/>
      <c r="M129"/>
      <c r="N129"/>
      <c r="O129"/>
      <c r="P129"/>
      <c r="Q129"/>
      <c r="R129"/>
    </row>
    <row r="130" spans="3:18" ht="21">
      <c r="C130" s="106"/>
      <c r="E130" s="90"/>
      <c r="F130" s="108"/>
      <c r="G130" s="112"/>
      <c r="H130" s="91"/>
      <c r="I130" s="73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3:18" ht="21">
      <c r="C131" s="106"/>
      <c r="E131" s="90"/>
      <c r="F131" s="108"/>
      <c r="G131" s="112"/>
      <c r="H131" s="91"/>
      <c r="I131" s="73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3:18" ht="21">
      <c r="C132" s="106"/>
      <c r="E132" s="90"/>
      <c r="F132" s="108"/>
      <c r="G132" s="112"/>
      <c r="H132" s="91"/>
      <c r="I132" s="87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3:18" ht="21">
      <c r="C133" s="106"/>
      <c r="D133" s="92"/>
      <c r="E133" s="90"/>
      <c r="F133" s="108"/>
      <c r="G133" s="112"/>
      <c r="H133" s="91"/>
      <c r="I133" s="87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3:18" ht="21">
      <c r="C134" s="106"/>
      <c r="E134" s="90"/>
      <c r="F134" s="108"/>
      <c r="G134" s="112"/>
      <c r="H134" s="91"/>
      <c r="I134" s="87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2:18" ht="21">
      <c r="B135" s="25"/>
      <c r="C135" s="106"/>
      <c r="E135" s="90"/>
      <c r="G135" s="112"/>
      <c r="H135" s="91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2:18" ht="21">
      <c r="B136" s="25"/>
      <c r="C136" s="106"/>
      <c r="E136" s="90"/>
      <c r="G136" s="112"/>
      <c r="H136" s="91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3:18" ht="21">
      <c r="C137" s="106"/>
      <c r="E137" s="90"/>
      <c r="G137" s="112"/>
      <c r="H137" s="91"/>
      <c r="I137" s="73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21">
      <c r="C138" s="106"/>
      <c r="E138" s="90"/>
      <c r="G138" s="112"/>
      <c r="H138" s="91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21">
      <c r="C139" s="106"/>
      <c r="E139" s="90"/>
      <c r="G139" s="112"/>
      <c r="H139" s="91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21">
      <c r="C140" s="106"/>
      <c r="E140" s="90"/>
      <c r="G140" s="112"/>
      <c r="H140" s="91"/>
      <c r="I140" s="87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21">
      <c r="C141" s="106"/>
      <c r="E141" s="90"/>
      <c r="G141" s="112"/>
      <c r="H141" s="91"/>
      <c r="I141" s="87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21">
      <c r="C142" s="106"/>
      <c r="E142" s="90"/>
      <c r="G142" s="112"/>
      <c r="H142" s="91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21">
      <c r="C143" s="106"/>
      <c r="E143" s="90"/>
      <c r="G143" s="112"/>
      <c r="H143" s="91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3:18" ht="21">
      <c r="C144" s="106"/>
      <c r="E144" s="90"/>
      <c r="G144" s="112"/>
      <c r="H144" s="91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3:18" ht="21">
      <c r="C145" s="106"/>
      <c r="E145" s="90"/>
      <c r="G145" s="112"/>
      <c r="H145" s="91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3:18" ht="21">
      <c r="C146" s="106"/>
      <c r="E146" s="90"/>
      <c r="G146" s="112"/>
      <c r="H146" s="91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3:18" ht="21">
      <c r="C147" s="106"/>
      <c r="E147" s="90"/>
      <c r="G147" s="112"/>
      <c r="H147" s="91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3:18" ht="21">
      <c r="C148" s="106"/>
      <c r="E148" s="90"/>
      <c r="G148" s="112"/>
      <c r="H148" s="91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3:18" ht="21">
      <c r="C149" s="106"/>
      <c r="E149" s="90"/>
      <c r="G149" s="112"/>
      <c r="H149" s="91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3:18" ht="21">
      <c r="C150" s="106"/>
      <c r="E150" s="90"/>
      <c r="G150" s="112"/>
      <c r="H150" s="91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3:18" ht="21">
      <c r="C151" s="106"/>
      <c r="E151" s="90"/>
      <c r="G151" s="112"/>
      <c r="H151" s="91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3:18" ht="21">
      <c r="C152" s="106"/>
      <c r="E152" s="90"/>
      <c r="G152" s="112"/>
      <c r="H152" s="91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3:18" ht="21">
      <c r="C153" s="106"/>
      <c r="E153" s="90"/>
      <c r="G153" s="112"/>
      <c r="H153" s="91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2:18" ht="21">
      <c r="B154" s="90"/>
      <c r="C154" s="106"/>
      <c r="D154" s="92"/>
      <c r="E154" s="90"/>
      <c r="G154" s="112"/>
      <c r="H154" s="91"/>
      <c r="I154" s="87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2:18" ht="21">
      <c r="B155" s="90"/>
      <c r="C155" s="106"/>
      <c r="E155" s="90"/>
      <c r="G155" s="112"/>
      <c r="H155" s="91"/>
      <c r="I155" s="87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3:18" ht="21">
      <c r="C156" s="106"/>
      <c r="E156" s="90"/>
      <c r="G156" s="112"/>
      <c r="H156" s="91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3:18" ht="21">
      <c r="C157" s="106"/>
      <c r="E157" s="90"/>
      <c r="G157" s="112"/>
      <c r="H157" s="91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3:18" ht="21">
      <c r="C158" s="106"/>
      <c r="E158" s="90"/>
      <c r="F158" s="108"/>
      <c r="G158" s="112"/>
      <c r="H158" s="91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2:18" ht="21">
      <c r="B159" s="90"/>
      <c r="C159" s="106"/>
      <c r="E159" s="90"/>
      <c r="F159" s="108"/>
      <c r="G159" s="112"/>
      <c r="H159" s="91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3:18" ht="21">
      <c r="C160" s="106"/>
      <c r="E160" s="90"/>
      <c r="G160" s="112"/>
      <c r="H160" s="91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3:18" ht="21">
      <c r="C161" s="106"/>
      <c r="E161" s="90"/>
      <c r="G161" s="112"/>
      <c r="H161" s="91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3:18" ht="21">
      <c r="C162" s="106"/>
      <c r="E162" s="90"/>
      <c r="G162" s="112"/>
      <c r="H162" s="91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5:18" ht="21">
      <c r="E163" s="90"/>
      <c r="G163" s="112"/>
      <c r="H163" s="91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5:18" ht="21">
      <c r="E164" s="90"/>
      <c r="F164" s="108"/>
      <c r="G164" s="112"/>
      <c r="H164" s="91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5:18" ht="21">
      <c r="E165" s="90"/>
      <c r="F165" s="108"/>
      <c r="G165" s="112"/>
      <c r="H165" s="91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5:18" ht="21">
      <c r="E166" s="90"/>
      <c r="F166" s="108"/>
      <c r="G166" s="112"/>
      <c r="H166" s="91"/>
      <c r="I166" s="87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5:18" ht="21">
      <c r="E167" s="90"/>
      <c r="F167" s="108"/>
      <c r="G167" s="112"/>
      <c r="H167" s="91"/>
      <c r="I167" s="87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5:18" ht="21">
      <c r="E168" s="90"/>
      <c r="F168" s="108"/>
      <c r="G168" s="112"/>
      <c r="H168" s="91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5:18" ht="21">
      <c r="E169" s="90"/>
      <c r="F169" s="108"/>
      <c r="G169" s="112"/>
      <c r="H169" s="91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5:18" ht="21">
      <c r="E170" s="90"/>
      <c r="F170" s="108"/>
      <c r="G170" s="112"/>
      <c r="H170" s="9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5:18" ht="21">
      <c r="E171" s="90"/>
      <c r="F171" s="108"/>
      <c r="G171" s="112"/>
      <c r="H171" s="91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5:18" ht="21">
      <c r="E172" s="90"/>
      <c r="F172" s="108"/>
      <c r="G172" s="112"/>
      <c r="H172" s="91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5:18" ht="21">
      <c r="E173" s="90"/>
      <c r="F173" s="108"/>
      <c r="G173" s="112"/>
      <c r="H173" s="91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5:18" ht="21">
      <c r="E174" s="90"/>
      <c r="F174" s="108"/>
      <c r="G174" s="112"/>
      <c r="H174" s="91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5:18" ht="21">
      <c r="E175" s="90"/>
      <c r="F175" s="108"/>
      <c r="G175" s="112"/>
      <c r="H175" s="91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5:18" ht="21">
      <c r="E176" s="90"/>
      <c r="F176" s="108"/>
      <c r="G176" s="112"/>
      <c r="H176" s="91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5:18" ht="21">
      <c r="E177" s="90"/>
      <c r="F177" s="108"/>
      <c r="G177" s="112"/>
      <c r="H177" s="91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5:18" ht="21">
      <c r="E178" s="90"/>
      <c r="F178" s="108"/>
      <c r="G178" s="112"/>
      <c r="H178" s="91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2:18" ht="21">
      <c r="B179" s="90"/>
      <c r="C179" s="108"/>
      <c r="E179" s="90"/>
      <c r="F179" s="108"/>
      <c r="G179" s="112"/>
      <c r="H179" s="91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8:18" ht="21">
      <c r="H180" s="91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8:18" ht="21">
      <c r="H181" s="91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8:18" ht="21">
      <c r="H182" s="91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8:18" ht="21">
      <c r="H183" s="91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8:18" ht="21">
      <c r="H184" s="91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8:18" ht="21">
      <c r="H185" s="91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8:18" ht="21">
      <c r="H186" s="91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8:18" ht="21">
      <c r="H187" s="91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8:18" ht="21">
      <c r="H188" s="91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0:18" ht="21"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0:18" ht="21">
      <c r="J190" s="20"/>
      <c r="K190" s="20"/>
      <c r="L190" s="20"/>
      <c r="M190" s="20"/>
      <c r="N190" s="20"/>
      <c r="O190" s="20"/>
      <c r="P190" s="20"/>
      <c r="Q190" s="20"/>
      <c r="R190" s="20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277"/>
  <sheetViews>
    <sheetView zoomScale="130" zoomScaleNormal="130" zoomScalePageLayoutView="0" workbookViewId="0" topLeftCell="A43">
      <selection activeCell="D61" sqref="D61"/>
    </sheetView>
  </sheetViews>
  <sheetFormatPr defaultColWidth="9.140625" defaultRowHeight="21.75"/>
  <cols>
    <col min="1" max="1" width="8.140625" style="28" customWidth="1"/>
    <col min="2" max="2" width="8.7109375" style="29" customWidth="1"/>
    <col min="3" max="3" width="8.7109375" style="28" customWidth="1"/>
    <col min="4" max="4" width="11.57421875" style="28" customWidth="1"/>
    <col min="5" max="6" width="9.7109375" style="28" customWidth="1"/>
    <col min="7" max="7" width="11.28125" style="28" customWidth="1"/>
    <col min="8" max="8" width="10.421875" style="28" customWidth="1"/>
    <col min="9" max="9" width="22.8515625" style="29" customWidth="1"/>
    <col min="10" max="10" width="9.140625" style="28" customWidth="1"/>
    <col min="11" max="11" width="10.7109375" style="28" customWidth="1"/>
    <col min="12" max="12" width="10.140625" style="28" customWidth="1"/>
    <col min="13" max="13" width="9.140625" style="28" customWidth="1"/>
    <col min="14" max="14" width="10.140625" style="28" customWidth="1"/>
    <col min="15" max="15" width="9.7109375" style="28" customWidth="1"/>
    <col min="16" max="16384" width="9.140625" style="28" customWidth="1"/>
  </cols>
  <sheetData>
    <row r="1" spans="1:9" s="5" customFormat="1" ht="21" customHeight="1">
      <c r="A1" s="30" t="s">
        <v>48</v>
      </c>
      <c r="B1" s="2"/>
      <c r="I1" s="6" t="s">
        <v>0</v>
      </c>
    </row>
    <row r="2" spans="1:9" s="5" customFormat="1" ht="21" customHeight="1">
      <c r="A2" s="1" t="s">
        <v>1</v>
      </c>
      <c r="B2" s="2"/>
      <c r="C2" s="3"/>
      <c r="D2" s="4"/>
      <c r="E2" s="4"/>
      <c r="F2" s="4"/>
      <c r="G2" s="4"/>
      <c r="I2" s="33"/>
    </row>
    <row r="3" spans="1:21" s="12" customFormat="1" ht="15" customHeight="1">
      <c r="A3" s="8"/>
      <c r="B3" s="9"/>
      <c r="C3" s="10"/>
      <c r="D3" s="11"/>
      <c r="E3" s="11"/>
      <c r="F3" s="11"/>
      <c r="G3" s="11"/>
      <c r="I3" s="9"/>
      <c r="J3" s="28"/>
      <c r="K3" s="28"/>
      <c r="L3" s="28"/>
      <c r="M3" s="28"/>
      <c r="N3" s="28"/>
      <c r="O3" s="28"/>
      <c r="P3" s="28"/>
      <c r="Q3" s="28"/>
      <c r="R3" s="28"/>
      <c r="S3" s="13"/>
      <c r="T3" s="13"/>
      <c r="U3" s="13"/>
    </row>
    <row r="4" spans="1:21" s="12" customFormat="1" ht="26.25" customHeight="1">
      <c r="A4" s="190" t="s">
        <v>2</v>
      </c>
      <c r="B4" s="190"/>
      <c r="C4" s="190"/>
      <c r="D4" s="190"/>
      <c r="E4" s="190"/>
      <c r="F4" s="190"/>
      <c r="G4" s="190"/>
      <c r="H4" s="190"/>
      <c r="I4" s="190"/>
      <c r="J4" s="70"/>
      <c r="K4" s="70"/>
      <c r="L4" s="70"/>
      <c r="M4" s="70"/>
      <c r="N4" s="70"/>
      <c r="O4" s="70"/>
      <c r="P4" s="70"/>
      <c r="Q4" s="70"/>
      <c r="R4" s="70"/>
      <c r="S4" s="13"/>
      <c r="T4" s="13"/>
      <c r="U4" s="13"/>
    </row>
    <row r="5" spans="1:21" s="12" customFormat="1" ht="4.5" customHeight="1">
      <c r="A5" s="8"/>
      <c r="B5" s="9"/>
      <c r="C5" s="10"/>
      <c r="D5" s="11"/>
      <c r="E5" s="11"/>
      <c r="F5" s="11"/>
      <c r="G5" s="11"/>
      <c r="I5" s="9"/>
      <c r="J5" s="28"/>
      <c r="K5" s="28"/>
      <c r="L5" s="28"/>
      <c r="M5" s="28"/>
      <c r="N5" s="28"/>
      <c r="O5" s="28"/>
      <c r="P5" s="28"/>
      <c r="Q5" s="28"/>
      <c r="R5" s="28"/>
      <c r="S5" s="13"/>
      <c r="T5" s="13"/>
      <c r="U5" s="13"/>
    </row>
    <row r="6" spans="1:9" s="5" customFormat="1" ht="22.5" customHeight="1">
      <c r="A6" s="1" t="s">
        <v>27</v>
      </c>
      <c r="B6" s="2"/>
      <c r="D6" s="14" t="s">
        <v>28</v>
      </c>
      <c r="E6" s="2"/>
      <c r="F6" s="2"/>
      <c r="G6" s="14" t="s">
        <v>29</v>
      </c>
      <c r="I6" s="2"/>
    </row>
    <row r="7" spans="1:9" s="5" customFormat="1" ht="22.5" customHeight="1">
      <c r="A7" s="1" t="s">
        <v>30</v>
      </c>
      <c r="B7" s="2"/>
      <c r="D7" s="14" t="s">
        <v>31</v>
      </c>
      <c r="E7" s="2"/>
      <c r="F7" s="2"/>
      <c r="G7" s="14" t="s">
        <v>8</v>
      </c>
      <c r="I7" s="2"/>
    </row>
    <row r="8" spans="1:9" s="5" customFormat="1" ht="22.5" customHeight="1">
      <c r="A8" s="1" t="s">
        <v>9</v>
      </c>
      <c r="B8" s="2"/>
      <c r="C8" s="45">
        <v>263.983</v>
      </c>
      <c r="D8" s="14" t="s">
        <v>26</v>
      </c>
      <c r="F8" s="2"/>
      <c r="G8" s="15" t="s">
        <v>55</v>
      </c>
      <c r="I8" s="2"/>
    </row>
    <row r="9" spans="1:26" s="5" customFormat="1" ht="22.5" customHeight="1">
      <c r="A9" s="188" t="s">
        <v>32</v>
      </c>
      <c r="B9" s="82" t="s">
        <v>11</v>
      </c>
      <c r="C9" s="82" t="s">
        <v>11</v>
      </c>
      <c r="D9" s="82" t="s">
        <v>12</v>
      </c>
      <c r="E9" s="82" t="s">
        <v>13</v>
      </c>
      <c r="F9" s="82" t="s">
        <v>14</v>
      </c>
      <c r="G9" s="82" t="s">
        <v>15</v>
      </c>
      <c r="H9" s="82" t="s">
        <v>16</v>
      </c>
      <c r="I9" s="188" t="s">
        <v>33</v>
      </c>
      <c r="X9" s="16"/>
      <c r="Y9" s="16"/>
      <c r="Z9" s="16"/>
    </row>
    <row r="10" spans="1:26" s="5" customFormat="1" ht="22.5" customHeight="1">
      <c r="A10" s="189"/>
      <c r="B10" s="83" t="s">
        <v>26</v>
      </c>
      <c r="C10" s="83" t="s">
        <v>10</v>
      </c>
      <c r="D10" s="83" t="s">
        <v>17</v>
      </c>
      <c r="E10" s="83" t="s">
        <v>18</v>
      </c>
      <c r="F10" s="83" t="s">
        <v>19</v>
      </c>
      <c r="G10" s="83" t="s">
        <v>20</v>
      </c>
      <c r="H10" s="83" t="s">
        <v>21</v>
      </c>
      <c r="I10" s="189"/>
      <c r="X10" s="16"/>
      <c r="Y10" s="16"/>
      <c r="Z10" s="16"/>
    </row>
    <row r="11" spans="1:9" s="21" customFormat="1" ht="21" customHeight="1">
      <c r="A11" s="174">
        <v>94</v>
      </c>
      <c r="B11" s="168">
        <v>1.8</v>
      </c>
      <c r="C11" s="169">
        <f aca="true" t="shared" si="0" ref="C11:C57">$C$8+B11</f>
        <v>265.783</v>
      </c>
      <c r="D11" s="168" t="s">
        <v>62</v>
      </c>
      <c r="E11" s="168"/>
      <c r="F11" s="168"/>
      <c r="G11" s="169"/>
      <c r="H11" s="169">
        <v>0</v>
      </c>
      <c r="I11" s="175" t="s">
        <v>61</v>
      </c>
    </row>
    <row r="12" spans="1:9" s="21" customFormat="1" ht="21" customHeight="1">
      <c r="A12" s="148">
        <v>100</v>
      </c>
      <c r="B12" s="141">
        <v>1.8</v>
      </c>
      <c r="C12" s="143">
        <f t="shared" si="0"/>
        <v>265.783</v>
      </c>
      <c r="D12" s="141" t="s">
        <v>63</v>
      </c>
      <c r="E12" s="141"/>
      <c r="F12" s="141"/>
      <c r="G12" s="143"/>
      <c r="H12" s="143">
        <v>0</v>
      </c>
      <c r="I12" s="176" t="s">
        <v>58</v>
      </c>
    </row>
    <row r="13" spans="1:9" s="21" customFormat="1" ht="21" customHeight="1">
      <c r="A13" s="148">
        <v>114</v>
      </c>
      <c r="B13" s="141">
        <v>1.58</v>
      </c>
      <c r="C13" s="143">
        <f t="shared" si="0"/>
        <v>265.563</v>
      </c>
      <c r="D13" s="141" t="s">
        <v>64</v>
      </c>
      <c r="E13" s="141"/>
      <c r="F13" s="141"/>
      <c r="G13" s="143"/>
      <c r="H13" s="143">
        <v>0</v>
      </c>
      <c r="I13" s="176" t="s">
        <v>58</v>
      </c>
    </row>
    <row r="14" spans="1:9" s="21" customFormat="1" ht="21" customHeight="1">
      <c r="A14" s="180" t="s">
        <v>177</v>
      </c>
      <c r="B14" s="141">
        <v>1.68</v>
      </c>
      <c r="C14" s="143">
        <f t="shared" si="0"/>
        <v>265.663</v>
      </c>
      <c r="D14" s="141" t="s">
        <v>193</v>
      </c>
      <c r="E14" s="141">
        <v>35.91</v>
      </c>
      <c r="F14" s="141"/>
      <c r="G14" s="143"/>
      <c r="H14" s="143">
        <v>0</v>
      </c>
      <c r="I14" s="176" t="s">
        <v>58</v>
      </c>
    </row>
    <row r="15" spans="1:9" s="21" customFormat="1" ht="21" customHeight="1">
      <c r="A15" s="180" t="s">
        <v>179</v>
      </c>
      <c r="B15" s="141">
        <v>1.54</v>
      </c>
      <c r="C15" s="143">
        <f t="shared" si="0"/>
        <v>265.523</v>
      </c>
      <c r="D15" s="141" t="s">
        <v>194</v>
      </c>
      <c r="E15" s="141">
        <v>35.8</v>
      </c>
      <c r="F15" s="141"/>
      <c r="G15" s="143"/>
      <c r="H15" s="143">
        <v>0</v>
      </c>
      <c r="I15" s="176" t="s">
        <v>58</v>
      </c>
    </row>
    <row r="16" spans="1:9" s="21" customFormat="1" ht="21" customHeight="1">
      <c r="A16" s="180" t="s">
        <v>180</v>
      </c>
      <c r="B16" s="141">
        <v>1.55</v>
      </c>
      <c r="C16" s="143">
        <f t="shared" si="0"/>
        <v>265.533</v>
      </c>
      <c r="D16" s="141" t="s">
        <v>195</v>
      </c>
      <c r="E16" s="141">
        <v>35.8</v>
      </c>
      <c r="F16" s="141"/>
      <c r="G16" s="143"/>
      <c r="H16" s="143">
        <v>0</v>
      </c>
      <c r="I16" s="176" t="s">
        <v>58</v>
      </c>
    </row>
    <row r="17" spans="1:9" s="21" customFormat="1" ht="21" customHeight="1">
      <c r="A17" s="180" t="s">
        <v>181</v>
      </c>
      <c r="B17" s="141">
        <v>1.34</v>
      </c>
      <c r="C17" s="143">
        <f t="shared" si="0"/>
        <v>265.323</v>
      </c>
      <c r="D17" s="141" t="s">
        <v>196</v>
      </c>
      <c r="E17" s="141">
        <v>33</v>
      </c>
      <c r="F17" s="141">
        <v>16.94</v>
      </c>
      <c r="G17" s="143">
        <f>H17/F17</f>
        <v>0.055371900826446274</v>
      </c>
      <c r="H17" s="143">
        <v>0.938</v>
      </c>
      <c r="I17" s="176" t="s">
        <v>58</v>
      </c>
    </row>
    <row r="18" spans="1:9" s="21" customFormat="1" ht="21" customHeight="1">
      <c r="A18" s="181" t="s">
        <v>73</v>
      </c>
      <c r="B18" s="141">
        <v>1.6</v>
      </c>
      <c r="C18" s="143">
        <f t="shared" si="0"/>
        <v>265.583</v>
      </c>
      <c r="D18" s="141" t="s">
        <v>89</v>
      </c>
      <c r="E18" s="141"/>
      <c r="F18" s="141"/>
      <c r="G18" s="143"/>
      <c r="H18" s="143">
        <v>0</v>
      </c>
      <c r="I18" s="176" t="s">
        <v>58</v>
      </c>
    </row>
    <row r="19" spans="1:9" s="21" customFormat="1" ht="21" customHeight="1">
      <c r="A19" s="181" t="s">
        <v>75</v>
      </c>
      <c r="B19" s="141">
        <v>1.57</v>
      </c>
      <c r="C19" s="143">
        <f t="shared" si="0"/>
        <v>265.553</v>
      </c>
      <c r="D19" s="141" t="s">
        <v>90</v>
      </c>
      <c r="E19" s="141"/>
      <c r="F19" s="141"/>
      <c r="G19" s="143"/>
      <c r="H19" s="143">
        <v>0</v>
      </c>
      <c r="I19" s="176" t="s">
        <v>58</v>
      </c>
    </row>
    <row r="20" spans="1:21" ht="21" customHeight="1">
      <c r="A20" s="181" t="s">
        <v>76</v>
      </c>
      <c r="B20" s="141">
        <v>1.53</v>
      </c>
      <c r="C20" s="143">
        <f t="shared" si="0"/>
        <v>265.513</v>
      </c>
      <c r="D20" s="141" t="s">
        <v>91</v>
      </c>
      <c r="E20" s="141"/>
      <c r="F20" s="141"/>
      <c r="G20" s="143"/>
      <c r="H20" s="143">
        <v>0</v>
      </c>
      <c r="I20" s="176" t="s">
        <v>58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9" s="21" customFormat="1" ht="21" customHeight="1">
      <c r="A21" s="181" t="s">
        <v>77</v>
      </c>
      <c r="B21" s="141">
        <v>1.5</v>
      </c>
      <c r="C21" s="143">
        <f t="shared" si="0"/>
        <v>265.483</v>
      </c>
      <c r="D21" s="141" t="s">
        <v>92</v>
      </c>
      <c r="E21" s="141"/>
      <c r="F21" s="141"/>
      <c r="G21" s="143"/>
      <c r="H21" s="143">
        <v>0</v>
      </c>
      <c r="I21" s="176" t="s">
        <v>58</v>
      </c>
    </row>
    <row r="22" spans="1:9" s="21" customFormat="1" ht="21" customHeight="1">
      <c r="A22" s="180" t="s">
        <v>103</v>
      </c>
      <c r="B22" s="141">
        <v>1.57</v>
      </c>
      <c r="C22" s="143">
        <f t="shared" si="0"/>
        <v>265.553</v>
      </c>
      <c r="D22" s="141" t="s">
        <v>122</v>
      </c>
      <c r="E22" s="141"/>
      <c r="F22" s="141"/>
      <c r="G22" s="143"/>
      <c r="H22" s="143">
        <v>0</v>
      </c>
      <c r="I22" s="176" t="s">
        <v>58</v>
      </c>
    </row>
    <row r="23" spans="1:9" s="21" customFormat="1" ht="21" customHeight="1">
      <c r="A23" s="180" t="s">
        <v>105</v>
      </c>
      <c r="B23" s="141">
        <v>1.57</v>
      </c>
      <c r="C23" s="143">
        <f t="shared" si="0"/>
        <v>265.553</v>
      </c>
      <c r="D23" s="141" t="s">
        <v>123</v>
      </c>
      <c r="E23" s="141">
        <v>47.5</v>
      </c>
      <c r="F23" s="141">
        <v>23.95</v>
      </c>
      <c r="G23" s="143">
        <f aca="true" t="shared" si="1" ref="G23:G38">H23/F23</f>
        <v>0.21745302713987474</v>
      </c>
      <c r="H23" s="143">
        <v>5.208</v>
      </c>
      <c r="I23" s="176" t="s">
        <v>58</v>
      </c>
    </row>
    <row r="24" spans="1:9" s="21" customFormat="1" ht="21" customHeight="1">
      <c r="A24" s="180" t="s">
        <v>106</v>
      </c>
      <c r="B24" s="141">
        <v>1.51</v>
      </c>
      <c r="C24" s="143">
        <f t="shared" si="0"/>
        <v>265.493</v>
      </c>
      <c r="D24" s="141" t="s">
        <v>124</v>
      </c>
      <c r="E24" s="141">
        <v>40.3</v>
      </c>
      <c r="F24" s="141">
        <v>22.23</v>
      </c>
      <c r="G24" s="143">
        <f t="shared" si="1"/>
        <v>0.1956365272154746</v>
      </c>
      <c r="H24" s="143">
        <v>4.349</v>
      </c>
      <c r="I24" s="176" t="s">
        <v>58</v>
      </c>
    </row>
    <row r="25" spans="1:9" s="21" customFormat="1" ht="21" customHeight="1">
      <c r="A25" s="180" t="s">
        <v>107</v>
      </c>
      <c r="B25" s="141">
        <v>1.53</v>
      </c>
      <c r="C25" s="143">
        <f t="shared" si="0"/>
        <v>265.513</v>
      </c>
      <c r="D25" s="141" t="s">
        <v>125</v>
      </c>
      <c r="E25" s="141">
        <v>42.65</v>
      </c>
      <c r="F25" s="141">
        <v>23.05</v>
      </c>
      <c r="G25" s="143">
        <f t="shared" si="1"/>
        <v>0.20845986984815618</v>
      </c>
      <c r="H25" s="143">
        <v>4.805</v>
      </c>
      <c r="I25" s="176" t="s">
        <v>58</v>
      </c>
    </row>
    <row r="26" spans="1:9" s="21" customFormat="1" ht="21" customHeight="1">
      <c r="A26" s="180" t="s">
        <v>139</v>
      </c>
      <c r="B26" s="141">
        <v>1.69</v>
      </c>
      <c r="C26" s="143">
        <f t="shared" si="0"/>
        <v>265.673</v>
      </c>
      <c r="D26" s="141" t="s">
        <v>161</v>
      </c>
      <c r="E26" s="141">
        <v>51.8</v>
      </c>
      <c r="F26" s="141">
        <v>31.09</v>
      </c>
      <c r="G26" s="143">
        <f t="shared" si="1"/>
        <v>0.5182373753618527</v>
      </c>
      <c r="H26" s="143">
        <v>16.112</v>
      </c>
      <c r="I26" s="176" t="s">
        <v>58</v>
      </c>
    </row>
    <row r="27" spans="1:9" s="21" customFormat="1" ht="21" customHeight="1">
      <c r="A27" s="180" t="s">
        <v>144</v>
      </c>
      <c r="B27" s="141">
        <v>1.9</v>
      </c>
      <c r="C27" s="143">
        <f t="shared" si="0"/>
        <v>265.883</v>
      </c>
      <c r="D27" s="141" t="s">
        <v>162</v>
      </c>
      <c r="E27" s="141">
        <v>54.6</v>
      </c>
      <c r="F27" s="141">
        <v>43.06</v>
      </c>
      <c r="G27" s="143">
        <f t="shared" si="1"/>
        <v>1.0720157919182536</v>
      </c>
      <c r="H27" s="143">
        <v>46.161</v>
      </c>
      <c r="I27" s="176" t="s">
        <v>58</v>
      </c>
    </row>
    <row r="28" spans="1:9" s="21" customFormat="1" ht="21" customHeight="1">
      <c r="A28" s="180" t="s">
        <v>145</v>
      </c>
      <c r="B28" s="141">
        <v>2.27</v>
      </c>
      <c r="C28" s="143">
        <f t="shared" si="0"/>
        <v>266.253</v>
      </c>
      <c r="D28" s="141" t="s">
        <v>163</v>
      </c>
      <c r="E28" s="141">
        <v>56.35</v>
      </c>
      <c r="F28" s="141">
        <v>65.29</v>
      </c>
      <c r="G28" s="143">
        <f t="shared" si="1"/>
        <v>1.2407872568540357</v>
      </c>
      <c r="H28" s="143">
        <v>81.011</v>
      </c>
      <c r="I28" s="176" t="s">
        <v>58</v>
      </c>
    </row>
    <row r="29" spans="1:9" s="21" customFormat="1" ht="21" customHeight="1">
      <c r="A29" s="180" t="s">
        <v>146</v>
      </c>
      <c r="B29" s="141">
        <v>2.03</v>
      </c>
      <c r="C29" s="143">
        <f t="shared" si="0"/>
        <v>266.013</v>
      </c>
      <c r="D29" s="141" t="s">
        <v>164</v>
      </c>
      <c r="E29" s="141">
        <v>55.3</v>
      </c>
      <c r="F29" s="141">
        <v>52.79</v>
      </c>
      <c r="G29" s="143">
        <f t="shared" si="1"/>
        <v>1.1037696533434362</v>
      </c>
      <c r="H29" s="143">
        <v>58.268</v>
      </c>
      <c r="I29" s="176" t="s">
        <v>58</v>
      </c>
    </row>
    <row r="30" spans="1:9" s="21" customFormat="1" ht="21" customHeight="1">
      <c r="A30" s="180" t="s">
        <v>207</v>
      </c>
      <c r="B30" s="141">
        <v>2.2</v>
      </c>
      <c r="C30" s="143">
        <f t="shared" si="0"/>
        <v>266.183</v>
      </c>
      <c r="D30" s="141" t="s">
        <v>223</v>
      </c>
      <c r="E30" s="141">
        <v>57.35</v>
      </c>
      <c r="F30" s="141">
        <v>61.36</v>
      </c>
      <c r="G30" s="143">
        <f t="shared" si="1"/>
        <v>1.2333930899608865</v>
      </c>
      <c r="H30" s="143">
        <v>75.681</v>
      </c>
      <c r="I30" s="176" t="s">
        <v>58</v>
      </c>
    </row>
    <row r="31" spans="1:9" s="21" customFormat="1" ht="21" customHeight="1">
      <c r="A31" s="180" t="s">
        <v>209</v>
      </c>
      <c r="B31" s="141">
        <v>1.64</v>
      </c>
      <c r="C31" s="143">
        <f t="shared" si="0"/>
        <v>265.623</v>
      </c>
      <c r="D31" s="141" t="s">
        <v>224</v>
      </c>
      <c r="E31" s="141">
        <v>50.3</v>
      </c>
      <c r="F31" s="141">
        <v>26.66</v>
      </c>
      <c r="G31" s="143">
        <f t="shared" si="1"/>
        <v>0.5952363090772693</v>
      </c>
      <c r="H31" s="143">
        <v>15.869</v>
      </c>
      <c r="I31" s="176" t="s">
        <v>58</v>
      </c>
    </row>
    <row r="32" spans="1:9" s="21" customFormat="1" ht="21" customHeight="1">
      <c r="A32" s="180" t="s">
        <v>210</v>
      </c>
      <c r="B32" s="141">
        <v>1.5</v>
      </c>
      <c r="C32" s="143">
        <f t="shared" si="0"/>
        <v>265.483</v>
      </c>
      <c r="D32" s="141" t="s">
        <v>225</v>
      </c>
      <c r="E32" s="141">
        <v>45.15</v>
      </c>
      <c r="F32" s="141">
        <v>20.62</v>
      </c>
      <c r="G32" s="143">
        <f t="shared" si="1"/>
        <v>0.4381668283220174</v>
      </c>
      <c r="H32" s="143">
        <v>9.035</v>
      </c>
      <c r="I32" s="176" t="s">
        <v>58</v>
      </c>
    </row>
    <row r="33" spans="1:9" s="21" customFormat="1" ht="21" customHeight="1">
      <c r="A33" s="180" t="s">
        <v>211</v>
      </c>
      <c r="B33" s="141">
        <v>1.47</v>
      </c>
      <c r="C33" s="143">
        <f t="shared" si="0"/>
        <v>265.45300000000003</v>
      </c>
      <c r="D33" s="141" t="s">
        <v>226</v>
      </c>
      <c r="E33" s="141">
        <v>44.65</v>
      </c>
      <c r="F33" s="141">
        <v>19.79</v>
      </c>
      <c r="G33" s="143">
        <f t="shared" si="1"/>
        <v>0.41541182415361294</v>
      </c>
      <c r="H33" s="143">
        <v>8.221</v>
      </c>
      <c r="I33" s="176" t="s">
        <v>58</v>
      </c>
    </row>
    <row r="34" spans="1:9" s="21" customFormat="1" ht="21" customHeight="1">
      <c r="A34" s="180" t="s">
        <v>239</v>
      </c>
      <c r="B34" s="141">
        <v>1.41</v>
      </c>
      <c r="C34" s="143">
        <f t="shared" si="0"/>
        <v>265.39300000000003</v>
      </c>
      <c r="D34" s="141" t="s">
        <v>254</v>
      </c>
      <c r="E34" s="141">
        <v>31.3</v>
      </c>
      <c r="F34" s="141">
        <v>15.5</v>
      </c>
      <c r="G34" s="143">
        <f t="shared" si="1"/>
        <v>0.19103225806451613</v>
      </c>
      <c r="H34" s="143">
        <v>2.961</v>
      </c>
      <c r="I34" s="176" t="s">
        <v>58</v>
      </c>
    </row>
    <row r="35" spans="1:9" s="21" customFormat="1" ht="21" customHeight="1">
      <c r="A35" s="180" t="s">
        <v>241</v>
      </c>
      <c r="B35" s="141">
        <v>1.37</v>
      </c>
      <c r="C35" s="143">
        <f t="shared" si="0"/>
        <v>265.353</v>
      </c>
      <c r="D35" s="141" t="s">
        <v>255</v>
      </c>
      <c r="E35" s="141">
        <v>34.7</v>
      </c>
      <c r="F35" s="141">
        <v>13.2</v>
      </c>
      <c r="G35" s="143">
        <f t="shared" si="1"/>
        <v>0.2617424242424243</v>
      </c>
      <c r="H35" s="143">
        <v>3.455</v>
      </c>
      <c r="I35" s="176" t="s">
        <v>58</v>
      </c>
    </row>
    <row r="36" spans="1:9" s="21" customFormat="1" ht="21" customHeight="1">
      <c r="A36" s="180" t="s">
        <v>242</v>
      </c>
      <c r="B36" s="141">
        <v>1.36</v>
      </c>
      <c r="C36" s="143">
        <f t="shared" si="0"/>
        <v>265.343</v>
      </c>
      <c r="D36" s="141" t="s">
        <v>256</v>
      </c>
      <c r="E36" s="141">
        <v>34.7</v>
      </c>
      <c r="F36" s="141">
        <v>14.04</v>
      </c>
      <c r="G36" s="143">
        <f t="shared" si="1"/>
        <v>0.24829059829059832</v>
      </c>
      <c r="H36" s="143">
        <v>3.486</v>
      </c>
      <c r="I36" s="176" t="s">
        <v>58</v>
      </c>
    </row>
    <row r="37" spans="1:9" s="21" customFormat="1" ht="21" customHeight="1">
      <c r="A37" s="180" t="s">
        <v>243</v>
      </c>
      <c r="B37" s="141">
        <v>1.34</v>
      </c>
      <c r="C37" s="143">
        <f t="shared" si="0"/>
        <v>265.323</v>
      </c>
      <c r="D37" s="141" t="s">
        <v>233</v>
      </c>
      <c r="E37" s="141">
        <v>34.6</v>
      </c>
      <c r="F37" s="141">
        <v>12.81</v>
      </c>
      <c r="G37" s="143">
        <f t="shared" si="1"/>
        <v>0.2165495706479313</v>
      </c>
      <c r="H37" s="143">
        <v>2.774</v>
      </c>
      <c r="I37" s="176" t="s">
        <v>58</v>
      </c>
    </row>
    <row r="38" spans="1:9" s="21" customFormat="1" ht="21" customHeight="1">
      <c r="A38" s="180" t="s">
        <v>266</v>
      </c>
      <c r="B38" s="141">
        <v>1.94</v>
      </c>
      <c r="C38" s="143">
        <f t="shared" si="0"/>
        <v>265.923</v>
      </c>
      <c r="D38" s="141" t="s">
        <v>280</v>
      </c>
      <c r="E38" s="141">
        <v>36.7</v>
      </c>
      <c r="F38" s="141">
        <v>34.15</v>
      </c>
      <c r="G38" s="143">
        <f t="shared" si="1"/>
        <v>0.1827232796486091</v>
      </c>
      <c r="H38" s="143">
        <v>6.24</v>
      </c>
      <c r="I38" s="176" t="s">
        <v>281</v>
      </c>
    </row>
    <row r="39" spans="1:9" s="21" customFormat="1" ht="21" customHeight="1">
      <c r="A39" s="180" t="s">
        <v>267</v>
      </c>
      <c r="B39" s="141">
        <v>1.64</v>
      </c>
      <c r="C39" s="143">
        <f t="shared" si="0"/>
        <v>265.623</v>
      </c>
      <c r="D39" s="141">
        <v>13.28</v>
      </c>
      <c r="E39" s="141">
        <v>36</v>
      </c>
      <c r="F39" s="141"/>
      <c r="G39" s="143"/>
      <c r="H39" s="143">
        <v>0</v>
      </c>
      <c r="I39" s="176" t="s">
        <v>58</v>
      </c>
    </row>
    <row r="40" spans="1:9" s="21" customFormat="1" ht="21" customHeight="1">
      <c r="A40" s="180" t="s">
        <v>268</v>
      </c>
      <c r="B40" s="141">
        <v>1.48</v>
      </c>
      <c r="C40" s="143">
        <f t="shared" si="0"/>
        <v>265.463</v>
      </c>
      <c r="D40" s="141">
        <v>11.45</v>
      </c>
      <c r="E40" s="141">
        <v>35.7</v>
      </c>
      <c r="F40" s="141"/>
      <c r="G40" s="143"/>
      <c r="H40" s="143">
        <v>0</v>
      </c>
      <c r="I40" s="176" t="s">
        <v>58</v>
      </c>
    </row>
    <row r="41" spans="1:9" s="21" customFormat="1" ht="21" customHeight="1">
      <c r="A41" s="182" t="s">
        <v>269</v>
      </c>
      <c r="B41" s="145">
        <v>1.86</v>
      </c>
      <c r="C41" s="147">
        <f t="shared" si="0"/>
        <v>265.843</v>
      </c>
      <c r="D41" s="145">
        <v>12.15</v>
      </c>
      <c r="E41" s="145">
        <v>36.85</v>
      </c>
      <c r="F41" s="145"/>
      <c r="G41" s="147"/>
      <c r="H41" s="147">
        <v>0</v>
      </c>
      <c r="I41" s="177" t="s">
        <v>58</v>
      </c>
    </row>
    <row r="42" spans="1:9" s="21" customFormat="1" ht="21" customHeight="1">
      <c r="A42" s="180" t="s">
        <v>291</v>
      </c>
      <c r="B42" s="170">
        <v>1.48</v>
      </c>
      <c r="C42" s="171">
        <f t="shared" si="0"/>
        <v>265.463</v>
      </c>
      <c r="D42" s="170">
        <v>12.2</v>
      </c>
      <c r="E42" s="170">
        <v>35.45</v>
      </c>
      <c r="F42" s="170"/>
      <c r="G42" s="171"/>
      <c r="H42" s="171">
        <v>0</v>
      </c>
      <c r="I42" s="176" t="s">
        <v>58</v>
      </c>
    </row>
    <row r="43" spans="1:9" s="21" customFormat="1" ht="21" customHeight="1">
      <c r="A43" s="180" t="s">
        <v>293</v>
      </c>
      <c r="B43" s="141">
        <v>1.44</v>
      </c>
      <c r="C43" s="143">
        <f t="shared" si="0"/>
        <v>265.423</v>
      </c>
      <c r="D43" s="141">
        <v>12.22</v>
      </c>
      <c r="E43" s="141">
        <v>35.25</v>
      </c>
      <c r="F43" s="141"/>
      <c r="G43" s="143"/>
      <c r="H43" s="143">
        <v>0</v>
      </c>
      <c r="I43" s="176" t="s">
        <v>58</v>
      </c>
    </row>
    <row r="44" spans="1:9" s="21" customFormat="1" ht="21" customHeight="1">
      <c r="A44" s="180" t="s">
        <v>294</v>
      </c>
      <c r="B44" s="141">
        <v>1.43</v>
      </c>
      <c r="C44" s="143">
        <f t="shared" si="0"/>
        <v>265.413</v>
      </c>
      <c r="D44" s="141">
        <v>12.14</v>
      </c>
      <c r="E44" s="141">
        <v>35.15</v>
      </c>
      <c r="F44" s="141"/>
      <c r="G44" s="143"/>
      <c r="H44" s="143">
        <v>0</v>
      </c>
      <c r="I44" s="176" t="s">
        <v>58</v>
      </c>
    </row>
    <row r="45" spans="1:9" s="21" customFormat="1" ht="21" customHeight="1">
      <c r="A45" s="180" t="s">
        <v>295</v>
      </c>
      <c r="B45" s="141">
        <v>1.41</v>
      </c>
      <c r="C45" s="143">
        <f t="shared" si="0"/>
        <v>265.39300000000003</v>
      </c>
      <c r="D45" s="141">
        <v>11.28</v>
      </c>
      <c r="E45" s="141">
        <v>34.95</v>
      </c>
      <c r="F45" s="141"/>
      <c r="G45" s="143"/>
      <c r="H45" s="143">
        <v>0</v>
      </c>
      <c r="I45" s="176" t="s">
        <v>58</v>
      </c>
    </row>
    <row r="46" spans="1:9" s="21" customFormat="1" ht="21" customHeight="1">
      <c r="A46" s="180" t="s">
        <v>314</v>
      </c>
      <c r="B46" s="141">
        <v>1.38</v>
      </c>
      <c r="C46" s="143">
        <f t="shared" si="0"/>
        <v>265.363</v>
      </c>
      <c r="D46" s="141">
        <v>12.3</v>
      </c>
      <c r="E46" s="141">
        <v>34.65</v>
      </c>
      <c r="F46" s="141"/>
      <c r="G46" s="143"/>
      <c r="H46" s="143">
        <v>0</v>
      </c>
      <c r="I46" s="176" t="s">
        <v>58</v>
      </c>
    </row>
    <row r="47" spans="1:9" s="21" customFormat="1" ht="21" customHeight="1">
      <c r="A47" s="180" t="s">
        <v>316</v>
      </c>
      <c r="B47" s="141">
        <v>1.38</v>
      </c>
      <c r="C47" s="143">
        <f t="shared" si="0"/>
        <v>265.363</v>
      </c>
      <c r="D47" s="141">
        <v>11.5</v>
      </c>
      <c r="E47" s="141">
        <v>34.65</v>
      </c>
      <c r="F47" s="141"/>
      <c r="G47" s="143"/>
      <c r="H47" s="143">
        <v>0</v>
      </c>
      <c r="I47" s="176" t="s">
        <v>58</v>
      </c>
    </row>
    <row r="48" spans="1:9" s="21" customFormat="1" ht="21" customHeight="1">
      <c r="A48" s="180" t="s">
        <v>317</v>
      </c>
      <c r="B48" s="141">
        <v>1.38</v>
      </c>
      <c r="C48" s="143">
        <f t="shared" si="0"/>
        <v>265.363</v>
      </c>
      <c r="D48" s="141">
        <v>12.5</v>
      </c>
      <c r="E48" s="141">
        <v>34.65</v>
      </c>
      <c r="F48" s="141"/>
      <c r="G48" s="143"/>
      <c r="H48" s="143">
        <v>0</v>
      </c>
      <c r="I48" s="176" t="s">
        <v>58</v>
      </c>
    </row>
    <row r="49" spans="1:9" s="21" customFormat="1" ht="21" customHeight="1">
      <c r="A49" s="180" t="s">
        <v>318</v>
      </c>
      <c r="B49" s="141">
        <v>1.38</v>
      </c>
      <c r="C49" s="143">
        <f t="shared" si="0"/>
        <v>265.363</v>
      </c>
      <c r="D49" s="141">
        <v>12.02</v>
      </c>
      <c r="E49" s="141">
        <v>34.65</v>
      </c>
      <c r="F49" s="141"/>
      <c r="G49" s="143"/>
      <c r="H49" s="143">
        <v>0</v>
      </c>
      <c r="I49" s="176" t="s">
        <v>58</v>
      </c>
    </row>
    <row r="50" spans="1:9" s="21" customFormat="1" ht="21" customHeight="1">
      <c r="A50" s="180" t="s">
        <v>341</v>
      </c>
      <c r="B50" s="141">
        <v>1.77</v>
      </c>
      <c r="C50" s="143">
        <f t="shared" si="0"/>
        <v>265.753</v>
      </c>
      <c r="D50" s="141">
        <v>11.5</v>
      </c>
      <c r="E50" s="141">
        <v>36</v>
      </c>
      <c r="F50" s="141"/>
      <c r="G50" s="143"/>
      <c r="H50" s="143">
        <v>0</v>
      </c>
      <c r="I50" s="176" t="s">
        <v>58</v>
      </c>
    </row>
    <row r="51" spans="1:9" s="21" customFormat="1" ht="21" customHeight="1">
      <c r="A51" s="180" t="s">
        <v>343</v>
      </c>
      <c r="B51" s="141">
        <v>1.76</v>
      </c>
      <c r="C51" s="143">
        <f t="shared" si="0"/>
        <v>265.743</v>
      </c>
      <c r="D51" s="141">
        <v>12.15</v>
      </c>
      <c r="E51" s="141">
        <v>36</v>
      </c>
      <c r="F51" s="141"/>
      <c r="G51" s="143"/>
      <c r="H51" s="143">
        <v>0</v>
      </c>
      <c r="I51" s="176" t="s">
        <v>58</v>
      </c>
    </row>
    <row r="52" spans="1:9" s="21" customFormat="1" ht="21" customHeight="1">
      <c r="A52" s="180" t="s">
        <v>344</v>
      </c>
      <c r="B52" s="141">
        <v>1.75</v>
      </c>
      <c r="C52" s="143">
        <f t="shared" si="0"/>
        <v>265.733</v>
      </c>
      <c r="D52" s="141">
        <v>11.54</v>
      </c>
      <c r="E52" s="141">
        <v>36</v>
      </c>
      <c r="F52" s="141"/>
      <c r="G52" s="143"/>
      <c r="H52" s="143">
        <v>0</v>
      </c>
      <c r="I52" s="176" t="s">
        <v>58</v>
      </c>
    </row>
    <row r="53" spans="1:9" s="21" customFormat="1" ht="21" customHeight="1">
      <c r="A53" s="180" t="s">
        <v>345</v>
      </c>
      <c r="B53" s="141">
        <v>1.74</v>
      </c>
      <c r="C53" s="143">
        <f t="shared" si="0"/>
        <v>265.723</v>
      </c>
      <c r="D53" s="141">
        <v>12</v>
      </c>
      <c r="E53" s="141">
        <v>36</v>
      </c>
      <c r="F53" s="141"/>
      <c r="G53" s="143"/>
      <c r="H53" s="143">
        <v>0</v>
      </c>
      <c r="I53" s="176" t="s">
        <v>58</v>
      </c>
    </row>
    <row r="54" spans="1:26" s="21" customFormat="1" ht="21" customHeight="1">
      <c r="A54" s="180" t="s">
        <v>361</v>
      </c>
      <c r="B54" s="141">
        <v>1.73</v>
      </c>
      <c r="C54" s="143">
        <f t="shared" si="0"/>
        <v>265.713</v>
      </c>
      <c r="D54" s="141">
        <v>9</v>
      </c>
      <c r="E54" s="141">
        <v>36</v>
      </c>
      <c r="F54" s="141"/>
      <c r="G54" s="143"/>
      <c r="H54" s="143">
        <v>0</v>
      </c>
      <c r="I54" s="46" t="s">
        <v>58</v>
      </c>
      <c r="W54" s="20"/>
      <c r="X54" s="41"/>
      <c r="Y54" s="41"/>
      <c r="Z54" s="41"/>
    </row>
    <row r="55" spans="1:26" s="21" customFormat="1" ht="21" customHeight="1">
      <c r="A55" s="180" t="s">
        <v>362</v>
      </c>
      <c r="B55" s="141">
        <v>1.72</v>
      </c>
      <c r="C55" s="143">
        <f t="shared" si="0"/>
        <v>265.70300000000003</v>
      </c>
      <c r="D55" s="141">
        <v>9.1</v>
      </c>
      <c r="E55" s="141">
        <v>36</v>
      </c>
      <c r="F55" s="141"/>
      <c r="G55" s="143"/>
      <c r="H55" s="143">
        <v>0</v>
      </c>
      <c r="I55" s="46" t="s">
        <v>58</v>
      </c>
      <c r="W55" s="20"/>
      <c r="X55" s="41"/>
      <c r="Y55" s="41"/>
      <c r="Z55" s="41"/>
    </row>
    <row r="56" spans="1:26" s="21" customFormat="1" ht="21" customHeight="1">
      <c r="A56" s="180" t="s">
        <v>363</v>
      </c>
      <c r="B56" s="141">
        <v>1.7</v>
      </c>
      <c r="C56" s="143">
        <f t="shared" si="0"/>
        <v>265.683</v>
      </c>
      <c r="D56" s="141">
        <v>12.04</v>
      </c>
      <c r="E56" s="141">
        <v>36</v>
      </c>
      <c r="F56" s="141"/>
      <c r="G56" s="143"/>
      <c r="H56" s="143">
        <v>0</v>
      </c>
      <c r="I56" s="46" t="s">
        <v>58</v>
      </c>
      <c r="W56" s="20"/>
      <c r="X56" s="41"/>
      <c r="Y56" s="41"/>
      <c r="Z56" s="41"/>
    </row>
    <row r="57" spans="1:26" s="21" customFormat="1" ht="21" customHeight="1">
      <c r="A57" s="182" t="s">
        <v>364</v>
      </c>
      <c r="B57" s="145">
        <v>1.7</v>
      </c>
      <c r="C57" s="147">
        <f t="shared" si="0"/>
        <v>265.683</v>
      </c>
      <c r="D57" s="145">
        <v>12</v>
      </c>
      <c r="E57" s="145">
        <v>36</v>
      </c>
      <c r="F57" s="145"/>
      <c r="G57" s="147"/>
      <c r="H57" s="147">
        <v>0</v>
      </c>
      <c r="I57" s="75" t="s">
        <v>58</v>
      </c>
      <c r="W57" s="20"/>
      <c r="X57" s="41"/>
      <c r="Y57" s="41"/>
      <c r="Z57" s="41"/>
    </row>
    <row r="58" spans="1:9" s="21" customFormat="1" ht="21" customHeight="1">
      <c r="A58" s="24"/>
      <c r="B58" s="25"/>
      <c r="C58" s="25"/>
      <c r="D58" s="25"/>
      <c r="E58" s="25"/>
      <c r="F58" s="25"/>
      <c r="G58" s="26"/>
      <c r="H58" s="26"/>
      <c r="I58" s="73"/>
    </row>
    <row r="59" spans="1:17" s="21" customFormat="1" ht="21" customHeight="1">
      <c r="A59" s="184" t="s">
        <v>382</v>
      </c>
      <c r="B59" s="25"/>
      <c r="C59" s="25"/>
      <c r="D59" s="25"/>
      <c r="E59" s="25"/>
      <c r="F59" s="25"/>
      <c r="G59" s="26"/>
      <c r="H59" s="26"/>
      <c r="I59" s="73"/>
      <c r="Q59" s="21" t="s">
        <v>43</v>
      </c>
    </row>
    <row r="60" spans="1:9" s="21" customFormat="1" ht="21" customHeight="1">
      <c r="A60" s="185" t="s">
        <v>383</v>
      </c>
      <c r="B60" s="186">
        <f>+COUNT(B5:B57)</f>
        <v>47</v>
      </c>
      <c r="C60" s="25" t="s">
        <v>384</v>
      </c>
      <c r="D60" s="25"/>
      <c r="E60" s="25"/>
      <c r="F60" s="25"/>
      <c r="G60" s="26"/>
      <c r="H60" s="26"/>
      <c r="I60" s="73"/>
    </row>
    <row r="61" spans="1:9" s="21" customFormat="1" ht="21" customHeight="1">
      <c r="A61" s="24"/>
      <c r="B61" s="25"/>
      <c r="C61" s="25"/>
      <c r="D61" s="25"/>
      <c r="E61" s="25"/>
      <c r="F61" s="25"/>
      <c r="G61" s="26"/>
      <c r="H61" s="26"/>
      <c r="I61" s="42"/>
    </row>
    <row r="62" spans="1:9" s="21" customFormat="1" ht="21" customHeight="1">
      <c r="A62" s="24"/>
      <c r="B62" s="25"/>
      <c r="C62" s="25"/>
      <c r="D62" s="25"/>
      <c r="E62" s="25"/>
      <c r="F62" s="25"/>
      <c r="G62" s="26"/>
      <c r="H62" s="26"/>
      <c r="I62" s="42"/>
    </row>
    <row r="63" spans="1:9" s="21" customFormat="1" ht="21" customHeight="1">
      <c r="A63" s="24"/>
      <c r="B63" s="25"/>
      <c r="C63" s="25"/>
      <c r="D63" s="25"/>
      <c r="E63" s="25"/>
      <c r="F63" s="25"/>
      <c r="G63" s="26"/>
      <c r="H63" s="26"/>
      <c r="I63" s="42"/>
    </row>
    <row r="64" spans="1:9" s="21" customFormat="1" ht="21" customHeight="1">
      <c r="A64" s="24"/>
      <c r="B64" s="25"/>
      <c r="C64" s="25"/>
      <c r="D64" s="25"/>
      <c r="E64" s="25"/>
      <c r="F64" s="25"/>
      <c r="G64" s="26"/>
      <c r="H64" s="26"/>
      <c r="I64" s="42"/>
    </row>
    <row r="65" spans="1:9" s="21" customFormat="1" ht="21" customHeight="1">
      <c r="A65" s="24"/>
      <c r="B65" s="25"/>
      <c r="C65" s="25"/>
      <c r="D65" s="25"/>
      <c r="E65" s="25"/>
      <c r="F65" s="25"/>
      <c r="G65" s="26"/>
      <c r="H65" s="26"/>
      <c r="I65" s="42"/>
    </row>
    <row r="66" spans="1:9" s="21" customFormat="1" ht="21" customHeight="1">
      <c r="A66" s="24"/>
      <c r="B66" s="25"/>
      <c r="C66" s="25"/>
      <c r="D66" s="25"/>
      <c r="E66" s="25"/>
      <c r="F66" s="25"/>
      <c r="G66" s="26"/>
      <c r="H66" s="26"/>
      <c r="I66" s="42"/>
    </row>
    <row r="67" spans="1:9" s="21" customFormat="1" ht="21" customHeight="1">
      <c r="A67" s="24"/>
      <c r="B67" s="25"/>
      <c r="C67" s="25"/>
      <c r="D67" s="25"/>
      <c r="E67" s="25"/>
      <c r="F67" s="25"/>
      <c r="G67" s="26"/>
      <c r="H67" s="26"/>
      <c r="I67" s="42"/>
    </row>
    <row r="68" spans="1:9" s="21" customFormat="1" ht="21" customHeight="1">
      <c r="A68" s="24"/>
      <c r="B68" s="25"/>
      <c r="C68" s="25"/>
      <c r="D68" s="25"/>
      <c r="E68" s="25"/>
      <c r="F68" s="25"/>
      <c r="G68" s="26"/>
      <c r="H68" s="26"/>
      <c r="I68" s="42"/>
    </row>
    <row r="69" spans="2:21" s="20" customFormat="1" ht="21" customHeight="1">
      <c r="B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2:21" s="20" customFormat="1" ht="21" customHeight="1">
      <c r="B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2:21" s="20" customFormat="1" ht="21" customHeight="1">
      <c r="B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2:21" s="20" customFormat="1" ht="21" customHeight="1">
      <c r="B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2:21" s="20" customFormat="1" ht="21" customHeight="1">
      <c r="B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2:21" s="20" customFormat="1" ht="21" customHeight="1">
      <c r="B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2:21" s="20" customFormat="1" ht="21" customHeight="1">
      <c r="B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2:21" s="20" customFormat="1" ht="21" customHeight="1">
      <c r="B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2:21" s="20" customFormat="1" ht="21" customHeight="1">
      <c r="B77" s="21"/>
      <c r="I77" s="21"/>
      <c r="S77" s="21"/>
      <c r="T77" s="21"/>
      <c r="U77" s="21"/>
    </row>
    <row r="78" spans="2:21" s="20" customFormat="1" ht="21" customHeight="1">
      <c r="B78" s="21"/>
      <c r="I78" s="21"/>
      <c r="S78" s="21"/>
      <c r="T78" s="21"/>
      <c r="U78" s="21"/>
    </row>
    <row r="79" spans="2:21" s="20" customFormat="1" ht="21" customHeight="1">
      <c r="B79" s="21"/>
      <c r="I79" s="21"/>
      <c r="J79"/>
      <c r="K79"/>
      <c r="L79"/>
      <c r="M79"/>
      <c r="N79"/>
      <c r="O79"/>
      <c r="P79"/>
      <c r="Q79"/>
      <c r="R79"/>
      <c r="S79" s="21"/>
      <c r="T79" s="21"/>
      <c r="U79" s="21"/>
    </row>
    <row r="80" spans="2:21" s="20" customFormat="1" ht="21" customHeight="1">
      <c r="B80" s="21"/>
      <c r="I80" s="21"/>
      <c r="J80"/>
      <c r="K80"/>
      <c r="L80"/>
      <c r="M80"/>
      <c r="N80"/>
      <c r="O80"/>
      <c r="P80"/>
      <c r="Q80"/>
      <c r="R80"/>
      <c r="S80" s="21"/>
      <c r="T80" s="21"/>
      <c r="U80" s="21"/>
    </row>
    <row r="81" spans="2:21" s="20" customFormat="1" ht="21" customHeight="1">
      <c r="B81" s="21"/>
      <c r="I81" s="21"/>
      <c r="J81"/>
      <c r="K81"/>
      <c r="L81"/>
      <c r="M81"/>
      <c r="N81"/>
      <c r="O81"/>
      <c r="P81"/>
      <c r="Q81"/>
      <c r="R81"/>
      <c r="S81" s="21"/>
      <c r="T81" s="21"/>
      <c r="U81" s="21"/>
    </row>
    <row r="82" spans="2:21" s="20" customFormat="1" ht="21" customHeight="1">
      <c r="B82" s="21"/>
      <c r="I82" s="21"/>
      <c r="J82"/>
      <c r="K82"/>
      <c r="L82"/>
      <c r="M82"/>
      <c r="N82"/>
      <c r="O82"/>
      <c r="P82"/>
      <c r="Q82"/>
      <c r="R82"/>
      <c r="S82" s="21"/>
      <c r="T82" s="21"/>
      <c r="U82" s="21"/>
    </row>
    <row r="83" spans="2:21" s="20" customFormat="1" ht="21" customHeight="1">
      <c r="B83" s="21"/>
      <c r="I83" s="21"/>
      <c r="J83"/>
      <c r="K83"/>
      <c r="L83"/>
      <c r="M83"/>
      <c r="N83"/>
      <c r="O83"/>
      <c r="P83"/>
      <c r="Q83"/>
      <c r="R83"/>
      <c r="S83" s="21"/>
      <c r="T83" s="21"/>
      <c r="U83" s="21"/>
    </row>
    <row r="84" spans="2:21" s="20" customFormat="1" ht="21" customHeight="1">
      <c r="B84" s="21"/>
      <c r="I84" s="21"/>
      <c r="J84"/>
      <c r="K84"/>
      <c r="L84"/>
      <c r="M84"/>
      <c r="N84"/>
      <c r="O84"/>
      <c r="P84"/>
      <c r="Q84"/>
      <c r="R84"/>
      <c r="S84" s="21"/>
      <c r="T84" s="21"/>
      <c r="U84" s="21"/>
    </row>
    <row r="85" spans="2:21" s="20" customFormat="1" ht="21" customHeight="1">
      <c r="B85" s="21"/>
      <c r="I85" s="21"/>
      <c r="J85"/>
      <c r="K85"/>
      <c r="L85"/>
      <c r="M85"/>
      <c r="N85"/>
      <c r="O85"/>
      <c r="P85"/>
      <c r="Q85"/>
      <c r="R85"/>
      <c r="S85" s="21"/>
      <c r="T85" s="21"/>
      <c r="U85" s="21"/>
    </row>
    <row r="86" spans="2:21" s="20" customFormat="1" ht="21" customHeight="1">
      <c r="B86" s="21"/>
      <c r="I86" s="21"/>
      <c r="J86"/>
      <c r="K86"/>
      <c r="L86"/>
      <c r="M86"/>
      <c r="N86"/>
      <c r="O86"/>
      <c r="P86"/>
      <c r="Q86"/>
      <c r="R86"/>
      <c r="S86" s="21"/>
      <c r="T86" s="21"/>
      <c r="U86" s="21"/>
    </row>
    <row r="87" spans="2:21" s="20" customFormat="1" ht="21" customHeight="1">
      <c r="B87" s="21"/>
      <c r="I87" s="21"/>
      <c r="J87"/>
      <c r="K87"/>
      <c r="L87"/>
      <c r="M87"/>
      <c r="N87"/>
      <c r="O87"/>
      <c r="P87"/>
      <c r="Q87"/>
      <c r="R87"/>
      <c r="S87" s="21"/>
      <c r="T87" s="21"/>
      <c r="U87" s="21"/>
    </row>
    <row r="88" spans="2:21" s="20" customFormat="1" ht="21" customHeight="1">
      <c r="B88" s="21"/>
      <c r="I88" s="21"/>
      <c r="J88"/>
      <c r="K88"/>
      <c r="L88"/>
      <c r="M88"/>
      <c r="N88"/>
      <c r="O88"/>
      <c r="P88"/>
      <c r="Q88"/>
      <c r="R88"/>
      <c r="S88" s="21"/>
      <c r="T88" s="21"/>
      <c r="U88" s="21"/>
    </row>
    <row r="89" spans="2:21" s="20" customFormat="1" ht="21" customHeight="1">
      <c r="B89" s="21"/>
      <c r="I89" s="21"/>
      <c r="J89"/>
      <c r="K89"/>
      <c r="L89"/>
      <c r="M89"/>
      <c r="N89"/>
      <c r="O89"/>
      <c r="P89"/>
      <c r="Q89"/>
      <c r="R89"/>
      <c r="S89" s="21"/>
      <c r="T89" s="21"/>
      <c r="U89" s="21"/>
    </row>
    <row r="90" spans="2:21" s="20" customFormat="1" ht="21" customHeight="1">
      <c r="B90" s="21"/>
      <c r="I90" s="21"/>
      <c r="J90"/>
      <c r="K90"/>
      <c r="L90"/>
      <c r="M90"/>
      <c r="N90"/>
      <c r="O90"/>
      <c r="P90"/>
      <c r="Q90"/>
      <c r="R90"/>
      <c r="S90" s="21"/>
      <c r="T90" s="21"/>
      <c r="U90" s="21"/>
    </row>
    <row r="91" spans="2:21" s="20" customFormat="1" ht="21" customHeight="1">
      <c r="B91" s="21"/>
      <c r="I91" s="21"/>
      <c r="J91"/>
      <c r="K91"/>
      <c r="L91"/>
      <c r="M91"/>
      <c r="N91"/>
      <c r="O91"/>
      <c r="P91"/>
      <c r="Q91"/>
      <c r="R91"/>
      <c r="S91" s="21"/>
      <c r="T91" s="21"/>
      <c r="U91" s="21"/>
    </row>
    <row r="92" spans="2:21" s="20" customFormat="1" ht="21" customHeight="1">
      <c r="B92" s="21"/>
      <c r="I92" s="21"/>
      <c r="J92"/>
      <c r="K92"/>
      <c r="L92"/>
      <c r="M92"/>
      <c r="N92"/>
      <c r="O92"/>
      <c r="P92"/>
      <c r="Q92"/>
      <c r="R92"/>
      <c r="S92" s="21"/>
      <c r="T92" s="21"/>
      <c r="U92" s="21"/>
    </row>
    <row r="93" spans="1:21" s="20" customFormat="1" ht="21" customHeight="1">
      <c r="A93" s="48"/>
      <c r="B93" s="66"/>
      <c r="I93" s="21"/>
      <c r="J93"/>
      <c r="K93"/>
      <c r="L93"/>
      <c r="M93"/>
      <c r="N93"/>
      <c r="O93"/>
      <c r="P93"/>
      <c r="Q93"/>
      <c r="R93"/>
      <c r="S93" s="21"/>
      <c r="T93" s="21"/>
      <c r="U93" s="21"/>
    </row>
    <row r="94" spans="2:21" s="20" customFormat="1" ht="21" customHeight="1">
      <c r="B94" s="21"/>
      <c r="I94" s="21"/>
      <c r="J94"/>
      <c r="K94"/>
      <c r="L94"/>
      <c r="M94"/>
      <c r="N94"/>
      <c r="O94"/>
      <c r="P94"/>
      <c r="Q94"/>
      <c r="R94"/>
      <c r="S94" s="21"/>
      <c r="T94" s="21"/>
      <c r="U94" s="21"/>
    </row>
    <row r="95" spans="2:21" s="20" customFormat="1" ht="21" customHeight="1">
      <c r="B95" s="21"/>
      <c r="I95" s="21"/>
      <c r="J95"/>
      <c r="K95"/>
      <c r="L95"/>
      <c r="M95"/>
      <c r="N95"/>
      <c r="O95"/>
      <c r="P95"/>
      <c r="Q95"/>
      <c r="R95"/>
      <c r="S95" s="21"/>
      <c r="T95" s="21"/>
      <c r="U95" s="21"/>
    </row>
    <row r="96" spans="2:21" s="20" customFormat="1" ht="21" customHeight="1">
      <c r="B96" s="21"/>
      <c r="I96" s="21"/>
      <c r="J96"/>
      <c r="K96"/>
      <c r="L96"/>
      <c r="M96"/>
      <c r="N96"/>
      <c r="O96"/>
      <c r="P96"/>
      <c r="Q96"/>
      <c r="R96"/>
      <c r="S96" s="21"/>
      <c r="T96" s="21"/>
      <c r="U96" s="21"/>
    </row>
    <row r="97" spans="2:21" s="20" customFormat="1" ht="21" customHeight="1">
      <c r="B97" s="21"/>
      <c r="I97" s="21"/>
      <c r="J97"/>
      <c r="K97"/>
      <c r="L97"/>
      <c r="M97"/>
      <c r="N97"/>
      <c r="O97"/>
      <c r="P97"/>
      <c r="Q97"/>
      <c r="R97"/>
      <c r="S97" s="21"/>
      <c r="T97" s="21"/>
      <c r="U97" s="21"/>
    </row>
    <row r="98" spans="2:21" s="20" customFormat="1" ht="21" customHeight="1">
      <c r="B98" s="21"/>
      <c r="I98" s="21"/>
      <c r="J98"/>
      <c r="K98"/>
      <c r="L98"/>
      <c r="M98"/>
      <c r="N98"/>
      <c r="O98"/>
      <c r="P98"/>
      <c r="Q98"/>
      <c r="R98"/>
      <c r="S98" s="21"/>
      <c r="T98" s="21"/>
      <c r="U98" s="21"/>
    </row>
    <row r="99" spans="2:21" s="20" customFormat="1" ht="21" customHeight="1">
      <c r="B99" s="21"/>
      <c r="I99" s="21"/>
      <c r="J99"/>
      <c r="K99"/>
      <c r="L99"/>
      <c r="M99"/>
      <c r="N99"/>
      <c r="O99"/>
      <c r="P99"/>
      <c r="Q99"/>
      <c r="R99"/>
      <c r="S99" s="21"/>
      <c r="T99" s="21"/>
      <c r="U99" s="21"/>
    </row>
    <row r="100" spans="2:21" s="20" customFormat="1" ht="21" customHeight="1">
      <c r="B100" s="21"/>
      <c r="I100" s="21"/>
      <c r="J100"/>
      <c r="K100"/>
      <c r="L100"/>
      <c r="M100"/>
      <c r="N100"/>
      <c r="O100"/>
      <c r="P100"/>
      <c r="Q100"/>
      <c r="R100"/>
      <c r="S100" s="21"/>
      <c r="T100" s="21"/>
      <c r="U100" s="21"/>
    </row>
    <row r="101" spans="2:21" s="20" customFormat="1" ht="21" customHeight="1">
      <c r="B101" s="21"/>
      <c r="I101" s="21"/>
      <c r="J101"/>
      <c r="K101"/>
      <c r="L101"/>
      <c r="M101"/>
      <c r="N101"/>
      <c r="O101"/>
      <c r="P101"/>
      <c r="Q101"/>
      <c r="R101"/>
      <c r="S101" s="21"/>
      <c r="T101" s="21"/>
      <c r="U101" s="21"/>
    </row>
    <row r="102" spans="2:21" s="20" customFormat="1" ht="21" customHeight="1">
      <c r="B102" s="21"/>
      <c r="I102" s="21"/>
      <c r="J102"/>
      <c r="K102"/>
      <c r="L102"/>
      <c r="M102"/>
      <c r="N102"/>
      <c r="O102"/>
      <c r="P102"/>
      <c r="Q102"/>
      <c r="R102"/>
      <c r="S102" s="21"/>
      <c r="T102" s="21"/>
      <c r="U102" s="21"/>
    </row>
    <row r="103" spans="2:21" s="20" customFormat="1" ht="21" customHeight="1">
      <c r="B103" s="21"/>
      <c r="I103" s="21"/>
      <c r="J103"/>
      <c r="K103"/>
      <c r="L103"/>
      <c r="M103"/>
      <c r="N103"/>
      <c r="O103"/>
      <c r="P103"/>
      <c r="Q103"/>
      <c r="R103"/>
      <c r="S103" s="21"/>
      <c r="T103" s="21"/>
      <c r="U103" s="21"/>
    </row>
    <row r="104" spans="2:21" s="20" customFormat="1" ht="21" customHeight="1">
      <c r="B104" s="21"/>
      <c r="I104" s="21"/>
      <c r="J104"/>
      <c r="K104"/>
      <c r="L104"/>
      <c r="M104"/>
      <c r="N104"/>
      <c r="O104"/>
      <c r="P104"/>
      <c r="Q104"/>
      <c r="R104"/>
      <c r="S104" s="21"/>
      <c r="T104" s="21"/>
      <c r="U104" s="21"/>
    </row>
    <row r="105" spans="2:21" s="20" customFormat="1" ht="21" customHeight="1">
      <c r="B105" s="21"/>
      <c r="I105" s="21"/>
      <c r="J105"/>
      <c r="K105"/>
      <c r="L105"/>
      <c r="M105"/>
      <c r="N105"/>
      <c r="O105"/>
      <c r="P105"/>
      <c r="Q105"/>
      <c r="R105"/>
      <c r="S105" s="21"/>
      <c r="T105" s="21"/>
      <c r="U105" s="21"/>
    </row>
    <row r="106" spans="2:21" s="20" customFormat="1" ht="21" customHeight="1">
      <c r="B106" s="21"/>
      <c r="I106" s="21"/>
      <c r="J106"/>
      <c r="K106"/>
      <c r="L106"/>
      <c r="M106"/>
      <c r="N106"/>
      <c r="O106"/>
      <c r="P106"/>
      <c r="Q106"/>
      <c r="R106"/>
      <c r="S106" s="21"/>
      <c r="T106" s="21"/>
      <c r="U106" s="21"/>
    </row>
    <row r="107" spans="2:21" s="20" customFormat="1" ht="21" customHeight="1">
      <c r="B107" s="21"/>
      <c r="I107" s="21"/>
      <c r="J107"/>
      <c r="K107"/>
      <c r="L107"/>
      <c r="M107"/>
      <c r="N107"/>
      <c r="O107"/>
      <c r="P107"/>
      <c r="Q107"/>
      <c r="R107"/>
      <c r="S107" s="21"/>
      <c r="T107" s="21"/>
      <c r="U107" s="21"/>
    </row>
    <row r="108" spans="2:21" s="20" customFormat="1" ht="21" customHeight="1">
      <c r="B108" s="21"/>
      <c r="I108" s="21"/>
      <c r="J108"/>
      <c r="K108"/>
      <c r="L108"/>
      <c r="M108"/>
      <c r="N108"/>
      <c r="O108"/>
      <c r="P108"/>
      <c r="Q108"/>
      <c r="R108"/>
      <c r="S108" s="21"/>
      <c r="T108" s="21"/>
      <c r="U108" s="21"/>
    </row>
    <row r="109" spans="2:21" s="20" customFormat="1" ht="21" customHeight="1">
      <c r="B109" s="21"/>
      <c r="I109" s="21"/>
      <c r="J109"/>
      <c r="K109"/>
      <c r="L109"/>
      <c r="M109"/>
      <c r="N109"/>
      <c r="O109"/>
      <c r="P109"/>
      <c r="Q109"/>
      <c r="R109"/>
      <c r="S109" s="21"/>
      <c r="T109" s="21"/>
      <c r="U109" s="21"/>
    </row>
    <row r="110" spans="2:21" s="20" customFormat="1" ht="21" customHeight="1">
      <c r="B110" s="21"/>
      <c r="I110" s="21"/>
      <c r="J110"/>
      <c r="K110"/>
      <c r="L110"/>
      <c r="M110"/>
      <c r="N110"/>
      <c r="O110"/>
      <c r="P110"/>
      <c r="Q110"/>
      <c r="R110"/>
      <c r="S110" s="21"/>
      <c r="T110" s="21"/>
      <c r="U110" s="21"/>
    </row>
    <row r="111" spans="2:21" s="20" customFormat="1" ht="21" customHeight="1">
      <c r="B111" s="21"/>
      <c r="I111" s="21"/>
      <c r="J111"/>
      <c r="K111"/>
      <c r="L111"/>
      <c r="M111"/>
      <c r="N111"/>
      <c r="O111"/>
      <c r="P111"/>
      <c r="Q111"/>
      <c r="R111"/>
      <c r="S111" s="21"/>
      <c r="T111" s="21"/>
      <c r="U111" s="21"/>
    </row>
    <row r="112" spans="2:21" s="20" customFormat="1" ht="21" customHeight="1">
      <c r="B112" s="21"/>
      <c r="I112" s="21"/>
      <c r="J112"/>
      <c r="K112"/>
      <c r="L112"/>
      <c r="M112"/>
      <c r="N112"/>
      <c r="O112"/>
      <c r="P112"/>
      <c r="Q112"/>
      <c r="R112"/>
      <c r="S112" s="21"/>
      <c r="T112" s="21"/>
      <c r="U112" s="21"/>
    </row>
    <row r="113" spans="2:21" s="20" customFormat="1" ht="21" customHeight="1">
      <c r="B113" s="21"/>
      <c r="I113" s="21"/>
      <c r="J113"/>
      <c r="K113"/>
      <c r="L113"/>
      <c r="M113"/>
      <c r="N113"/>
      <c r="O113"/>
      <c r="P113"/>
      <c r="Q113"/>
      <c r="R113"/>
      <c r="S113" s="21"/>
      <c r="T113" s="21"/>
      <c r="U113" s="21"/>
    </row>
    <row r="114" spans="2:21" s="20" customFormat="1" ht="21" customHeight="1">
      <c r="B114" s="21"/>
      <c r="I114" s="21"/>
      <c r="J114"/>
      <c r="K114"/>
      <c r="L114"/>
      <c r="M114"/>
      <c r="N114"/>
      <c r="O114"/>
      <c r="P114"/>
      <c r="Q114"/>
      <c r="R114"/>
      <c r="S114" s="21"/>
      <c r="T114" s="21"/>
      <c r="U114" s="21"/>
    </row>
    <row r="115" spans="2:21" s="20" customFormat="1" ht="21" customHeight="1">
      <c r="B115" s="21"/>
      <c r="I115" s="21"/>
      <c r="J115"/>
      <c r="K115"/>
      <c r="L115"/>
      <c r="M115"/>
      <c r="N115"/>
      <c r="O115"/>
      <c r="P115"/>
      <c r="Q115"/>
      <c r="R115"/>
      <c r="S115" s="21"/>
      <c r="T115" s="21"/>
      <c r="U115" s="21"/>
    </row>
    <row r="116" spans="2:21" s="20" customFormat="1" ht="21" customHeight="1">
      <c r="B116" s="21"/>
      <c r="I116" s="21"/>
      <c r="J116"/>
      <c r="K116"/>
      <c r="L116"/>
      <c r="M116"/>
      <c r="N116"/>
      <c r="O116"/>
      <c r="P116"/>
      <c r="Q116"/>
      <c r="R116"/>
      <c r="S116" s="21"/>
      <c r="T116" s="21"/>
      <c r="U116" s="21"/>
    </row>
    <row r="117" spans="2:21" s="20" customFormat="1" ht="21" customHeight="1">
      <c r="B117" s="21"/>
      <c r="I117" s="21"/>
      <c r="J117"/>
      <c r="K117"/>
      <c r="L117"/>
      <c r="M117"/>
      <c r="N117"/>
      <c r="O117"/>
      <c r="P117"/>
      <c r="Q117"/>
      <c r="R117"/>
      <c r="S117" s="21"/>
      <c r="T117" s="21"/>
      <c r="U117" s="21"/>
    </row>
    <row r="118" spans="2:21" s="20" customFormat="1" ht="21" customHeight="1">
      <c r="B118" s="21"/>
      <c r="I118" s="21"/>
      <c r="J118"/>
      <c r="K118"/>
      <c r="L118"/>
      <c r="M118"/>
      <c r="N118"/>
      <c r="O118"/>
      <c r="P118"/>
      <c r="Q118"/>
      <c r="R118"/>
      <c r="S118" s="21"/>
      <c r="T118" s="21"/>
      <c r="U118" s="21"/>
    </row>
    <row r="119" spans="2:21" s="20" customFormat="1" ht="21" customHeight="1">
      <c r="B119" s="21"/>
      <c r="I119" s="21"/>
      <c r="J119"/>
      <c r="K119"/>
      <c r="L119"/>
      <c r="M119"/>
      <c r="N119"/>
      <c r="O119"/>
      <c r="P119"/>
      <c r="Q119"/>
      <c r="R119"/>
      <c r="S119" s="21"/>
      <c r="T119" s="21"/>
      <c r="U119" s="21"/>
    </row>
    <row r="120" spans="2:21" s="20" customFormat="1" ht="21" customHeight="1">
      <c r="B120" s="21"/>
      <c r="I120" s="21"/>
      <c r="J120"/>
      <c r="K120"/>
      <c r="L120"/>
      <c r="M120"/>
      <c r="N120"/>
      <c r="O120"/>
      <c r="P120"/>
      <c r="Q120"/>
      <c r="R120"/>
      <c r="S120" s="21"/>
      <c r="T120" s="21"/>
      <c r="U120" s="21"/>
    </row>
    <row r="121" spans="2:21" s="20" customFormat="1" ht="21" customHeight="1">
      <c r="B121" s="21"/>
      <c r="I121" s="21"/>
      <c r="J121"/>
      <c r="K121"/>
      <c r="L121"/>
      <c r="M121"/>
      <c r="N121"/>
      <c r="O121"/>
      <c r="P121"/>
      <c r="Q121"/>
      <c r="R121"/>
      <c r="S121" s="21"/>
      <c r="T121" s="21"/>
      <c r="U121" s="21"/>
    </row>
    <row r="122" spans="2:21" s="20" customFormat="1" ht="21" customHeight="1">
      <c r="B122" s="21"/>
      <c r="I122" s="21"/>
      <c r="J122"/>
      <c r="K122"/>
      <c r="L122"/>
      <c r="M122"/>
      <c r="N122"/>
      <c r="O122"/>
      <c r="P122"/>
      <c r="Q122"/>
      <c r="R122"/>
      <c r="S122" s="21"/>
      <c r="T122" s="21"/>
      <c r="U122" s="21"/>
    </row>
    <row r="123" spans="2:21" s="20" customFormat="1" ht="21" customHeight="1">
      <c r="B123" s="21"/>
      <c r="I123" s="21"/>
      <c r="J123"/>
      <c r="K123"/>
      <c r="L123"/>
      <c r="M123"/>
      <c r="N123"/>
      <c r="O123"/>
      <c r="P123"/>
      <c r="Q123"/>
      <c r="R123"/>
      <c r="S123" s="21"/>
      <c r="T123" s="21"/>
      <c r="U123" s="21"/>
    </row>
    <row r="124" spans="2:21" s="20" customFormat="1" ht="21" customHeight="1">
      <c r="B124" s="21"/>
      <c r="I124" s="21"/>
      <c r="J124"/>
      <c r="K124"/>
      <c r="L124"/>
      <c r="M124"/>
      <c r="N124"/>
      <c r="O124"/>
      <c r="P124"/>
      <c r="Q124"/>
      <c r="R124"/>
      <c r="S124" s="21"/>
      <c r="T124" s="21"/>
      <c r="U124" s="21"/>
    </row>
    <row r="125" spans="2:21" s="20" customFormat="1" ht="21" customHeight="1">
      <c r="B125" s="21"/>
      <c r="I125" s="21"/>
      <c r="J125"/>
      <c r="K125"/>
      <c r="L125"/>
      <c r="M125"/>
      <c r="N125"/>
      <c r="O125"/>
      <c r="P125"/>
      <c r="Q125"/>
      <c r="R125"/>
      <c r="S125" s="21"/>
      <c r="T125" s="21"/>
      <c r="U125" s="21"/>
    </row>
    <row r="126" spans="2:21" s="20" customFormat="1" ht="21" customHeight="1">
      <c r="B126" s="21"/>
      <c r="I126" s="21"/>
      <c r="J126"/>
      <c r="K126"/>
      <c r="L126"/>
      <c r="M126"/>
      <c r="N126"/>
      <c r="O126"/>
      <c r="P126"/>
      <c r="Q126"/>
      <c r="R126"/>
      <c r="S126" s="21"/>
      <c r="T126" s="21"/>
      <c r="U126" s="21"/>
    </row>
    <row r="127" spans="2:21" s="20" customFormat="1" ht="21" customHeight="1">
      <c r="B127" s="21"/>
      <c r="I127" s="21"/>
      <c r="J127"/>
      <c r="K127"/>
      <c r="L127"/>
      <c r="M127"/>
      <c r="N127"/>
      <c r="O127"/>
      <c r="P127"/>
      <c r="Q127"/>
      <c r="R127"/>
      <c r="S127" s="21"/>
      <c r="T127" s="21"/>
      <c r="U127" s="21"/>
    </row>
    <row r="128" spans="2:21" s="20" customFormat="1" ht="21" customHeight="1">
      <c r="B128" s="21"/>
      <c r="I128" s="21"/>
      <c r="J128"/>
      <c r="K128"/>
      <c r="L128"/>
      <c r="M128"/>
      <c r="N128"/>
      <c r="O128"/>
      <c r="P128"/>
      <c r="Q128"/>
      <c r="R128"/>
      <c r="S128" s="21"/>
      <c r="T128" s="21"/>
      <c r="U128" s="21"/>
    </row>
    <row r="129" spans="2:21" s="20" customFormat="1" ht="21" customHeight="1">
      <c r="B129" s="21"/>
      <c r="I129" s="21"/>
      <c r="J129"/>
      <c r="K129"/>
      <c r="L129"/>
      <c r="M129"/>
      <c r="N129"/>
      <c r="O129"/>
      <c r="P129"/>
      <c r="Q129"/>
      <c r="R129"/>
      <c r="S129" s="21"/>
      <c r="T129" s="21"/>
      <c r="U129" s="21"/>
    </row>
    <row r="130" spans="2:21" s="20" customFormat="1" ht="21" customHeight="1">
      <c r="B130" s="21"/>
      <c r="I130" s="21"/>
      <c r="J130"/>
      <c r="K130"/>
      <c r="L130"/>
      <c r="M130"/>
      <c r="N130"/>
      <c r="O130"/>
      <c r="P130"/>
      <c r="Q130"/>
      <c r="R130"/>
      <c r="S130" s="21"/>
      <c r="T130" s="21"/>
      <c r="U130" s="21"/>
    </row>
    <row r="131" spans="2:21" s="20" customFormat="1" ht="21" customHeight="1">
      <c r="B131" s="21"/>
      <c r="I131" s="21"/>
      <c r="J131"/>
      <c r="K131"/>
      <c r="L131"/>
      <c r="M131"/>
      <c r="N131"/>
      <c r="O131"/>
      <c r="P131"/>
      <c r="Q131"/>
      <c r="R131"/>
      <c r="S131" s="21"/>
      <c r="T131" s="21"/>
      <c r="U131" s="21"/>
    </row>
    <row r="132" spans="2:21" s="20" customFormat="1" ht="21" customHeight="1">
      <c r="B132" s="21"/>
      <c r="I132" s="21"/>
      <c r="J132"/>
      <c r="K132"/>
      <c r="L132"/>
      <c r="M132"/>
      <c r="N132"/>
      <c r="O132"/>
      <c r="P132"/>
      <c r="Q132"/>
      <c r="R132"/>
      <c r="S132" s="21"/>
      <c r="T132" s="21"/>
      <c r="U132" s="21"/>
    </row>
    <row r="133" spans="2:21" s="20" customFormat="1" ht="21" customHeight="1">
      <c r="B133" s="21"/>
      <c r="I133" s="21"/>
      <c r="J133"/>
      <c r="K133"/>
      <c r="L133"/>
      <c r="M133"/>
      <c r="N133"/>
      <c r="O133"/>
      <c r="P133"/>
      <c r="Q133"/>
      <c r="R133"/>
      <c r="S133" s="21"/>
      <c r="T133" s="21"/>
      <c r="U133" s="21"/>
    </row>
    <row r="134" spans="2:21" s="20" customFormat="1" ht="21" customHeight="1">
      <c r="B134" s="21"/>
      <c r="I134" s="21"/>
      <c r="J134"/>
      <c r="K134"/>
      <c r="L134"/>
      <c r="M134"/>
      <c r="N134"/>
      <c r="O134"/>
      <c r="P134"/>
      <c r="Q134"/>
      <c r="R134"/>
      <c r="S134" s="21"/>
      <c r="T134" s="21"/>
      <c r="U134" s="21"/>
    </row>
    <row r="135" spans="2:21" s="20" customFormat="1" ht="15" customHeight="1">
      <c r="B135" s="21"/>
      <c r="I135" s="21"/>
      <c r="J135"/>
      <c r="K135"/>
      <c r="L135"/>
      <c r="M135"/>
      <c r="N135"/>
      <c r="O135"/>
      <c r="P135"/>
      <c r="Q135"/>
      <c r="R135"/>
      <c r="S135" s="21"/>
      <c r="T135" s="21"/>
      <c r="U135" s="21"/>
    </row>
    <row r="136" spans="2:21" s="20" customFormat="1" ht="15" customHeight="1">
      <c r="B136" s="21"/>
      <c r="I136" s="21"/>
      <c r="J136"/>
      <c r="K136"/>
      <c r="L136"/>
      <c r="M136"/>
      <c r="N136"/>
      <c r="O136"/>
      <c r="P136"/>
      <c r="Q136"/>
      <c r="R136"/>
      <c r="S136" s="21"/>
      <c r="T136" s="21"/>
      <c r="U136" s="21"/>
    </row>
    <row r="137" spans="2:21" s="20" customFormat="1" ht="15" customHeight="1">
      <c r="B137" s="21"/>
      <c r="I137" s="21"/>
      <c r="J137"/>
      <c r="K137"/>
      <c r="L137"/>
      <c r="M137"/>
      <c r="N137"/>
      <c r="O137"/>
      <c r="P137"/>
      <c r="Q137"/>
      <c r="R137"/>
      <c r="S137" s="21"/>
      <c r="T137" s="21"/>
      <c r="U137" s="21"/>
    </row>
    <row r="138" spans="2:21" s="20" customFormat="1" ht="15" customHeight="1">
      <c r="B138" s="21"/>
      <c r="I138" s="21"/>
      <c r="J138"/>
      <c r="K138"/>
      <c r="L138"/>
      <c r="M138"/>
      <c r="N138"/>
      <c r="O138"/>
      <c r="P138"/>
      <c r="Q138"/>
      <c r="R138"/>
      <c r="S138" s="21"/>
      <c r="T138" s="21"/>
      <c r="U138" s="21"/>
    </row>
    <row r="139" spans="2:21" s="20" customFormat="1" ht="15" customHeight="1">
      <c r="B139" s="21"/>
      <c r="I139" s="21"/>
      <c r="J139"/>
      <c r="K139"/>
      <c r="L139"/>
      <c r="M139"/>
      <c r="N139"/>
      <c r="O139"/>
      <c r="P139"/>
      <c r="Q139"/>
      <c r="R139"/>
      <c r="S139" s="21"/>
      <c r="T139" s="21"/>
      <c r="U139" s="21"/>
    </row>
    <row r="140" spans="2:21" s="20" customFormat="1" ht="15" customHeight="1">
      <c r="B140" s="21"/>
      <c r="I140" s="21"/>
      <c r="J140"/>
      <c r="K140"/>
      <c r="L140"/>
      <c r="M140"/>
      <c r="N140"/>
      <c r="O140"/>
      <c r="P140"/>
      <c r="Q140"/>
      <c r="R140"/>
      <c r="S140" s="21"/>
      <c r="T140" s="21"/>
      <c r="U140" s="21"/>
    </row>
    <row r="141" spans="2:21" s="20" customFormat="1" ht="15" customHeight="1">
      <c r="B141" s="21"/>
      <c r="I141" s="21"/>
      <c r="J141"/>
      <c r="K141"/>
      <c r="L141"/>
      <c r="M141"/>
      <c r="N141"/>
      <c r="O141"/>
      <c r="P141"/>
      <c r="Q141"/>
      <c r="R141"/>
      <c r="S141" s="21"/>
      <c r="T141" s="21"/>
      <c r="U141" s="21"/>
    </row>
    <row r="142" spans="2:21" s="20" customFormat="1" ht="15" customHeight="1">
      <c r="B142" s="21"/>
      <c r="I142" s="21"/>
      <c r="J142"/>
      <c r="K142"/>
      <c r="L142"/>
      <c r="M142"/>
      <c r="N142"/>
      <c r="O142"/>
      <c r="P142"/>
      <c r="Q142"/>
      <c r="R142"/>
      <c r="S142" s="21"/>
      <c r="T142" s="21"/>
      <c r="U142" s="21"/>
    </row>
    <row r="143" spans="2:21" s="20" customFormat="1" ht="15" customHeight="1">
      <c r="B143" s="21"/>
      <c r="I143" s="21"/>
      <c r="J143"/>
      <c r="K143"/>
      <c r="L143"/>
      <c r="M143"/>
      <c r="N143"/>
      <c r="O143"/>
      <c r="P143"/>
      <c r="Q143"/>
      <c r="R143"/>
      <c r="S143" s="21"/>
      <c r="T143" s="21"/>
      <c r="U143" s="21"/>
    </row>
    <row r="144" spans="2:21" s="20" customFormat="1" ht="15" customHeight="1">
      <c r="B144" s="21"/>
      <c r="I144" s="21"/>
      <c r="J144"/>
      <c r="K144"/>
      <c r="L144"/>
      <c r="M144"/>
      <c r="N144"/>
      <c r="O144"/>
      <c r="P144"/>
      <c r="Q144"/>
      <c r="R144"/>
      <c r="S144" s="21"/>
      <c r="T144" s="21"/>
      <c r="U144" s="21"/>
    </row>
    <row r="145" spans="2:21" s="20" customFormat="1" ht="15" customHeight="1">
      <c r="B145" s="21"/>
      <c r="I145" s="21"/>
      <c r="J145"/>
      <c r="K145"/>
      <c r="L145"/>
      <c r="M145"/>
      <c r="N145"/>
      <c r="O145"/>
      <c r="P145"/>
      <c r="Q145"/>
      <c r="R145"/>
      <c r="S145" s="21"/>
      <c r="T145" s="21"/>
      <c r="U145" s="21"/>
    </row>
    <row r="146" spans="2:21" s="20" customFormat="1" ht="15" customHeight="1">
      <c r="B146" s="21"/>
      <c r="I146" s="21"/>
      <c r="J146"/>
      <c r="K146"/>
      <c r="L146"/>
      <c r="M146"/>
      <c r="N146"/>
      <c r="O146"/>
      <c r="P146"/>
      <c r="Q146"/>
      <c r="R146"/>
      <c r="S146" s="21"/>
      <c r="T146" s="21"/>
      <c r="U146" s="21"/>
    </row>
    <row r="147" spans="2:21" s="20" customFormat="1" ht="15" customHeight="1">
      <c r="B147" s="21"/>
      <c r="I147" s="21"/>
      <c r="S147" s="21"/>
      <c r="T147" s="21"/>
      <c r="U147" s="21"/>
    </row>
    <row r="148" spans="2:21" s="20" customFormat="1" ht="15" customHeight="1">
      <c r="B148" s="21"/>
      <c r="I148" s="21"/>
      <c r="S148" s="21"/>
      <c r="T148" s="21"/>
      <c r="U148" s="21"/>
    </row>
    <row r="149" spans="2:21" s="20" customFormat="1" ht="15" customHeight="1">
      <c r="B149" s="21"/>
      <c r="I149" s="21"/>
      <c r="S149" s="21"/>
      <c r="T149" s="21"/>
      <c r="U149" s="21"/>
    </row>
    <row r="150" spans="2:21" s="20" customFormat="1" ht="15" customHeight="1">
      <c r="B150" s="21"/>
      <c r="I150" s="21"/>
      <c r="S150" s="21"/>
      <c r="T150" s="21"/>
      <c r="U150" s="21"/>
    </row>
    <row r="151" spans="2:21" s="20" customFormat="1" ht="15" customHeight="1">
      <c r="B151" s="21"/>
      <c r="I151" s="21"/>
      <c r="S151" s="21"/>
      <c r="T151" s="21"/>
      <c r="U151" s="21"/>
    </row>
    <row r="152" spans="2:21" s="20" customFormat="1" ht="15" customHeight="1">
      <c r="B152" s="21"/>
      <c r="I152" s="21"/>
      <c r="S152" s="21"/>
      <c r="T152" s="21"/>
      <c r="U152" s="21"/>
    </row>
    <row r="153" spans="2:21" s="20" customFormat="1" ht="15" customHeight="1">
      <c r="B153" s="21"/>
      <c r="I153" s="21"/>
      <c r="S153" s="21"/>
      <c r="T153" s="21"/>
      <c r="U153" s="21"/>
    </row>
    <row r="154" spans="2:21" s="20" customFormat="1" ht="15" customHeight="1">
      <c r="B154" s="21"/>
      <c r="I154" s="21"/>
      <c r="S154" s="21"/>
      <c r="T154" s="21"/>
      <c r="U154" s="21"/>
    </row>
    <row r="155" spans="2:21" s="20" customFormat="1" ht="15" customHeight="1">
      <c r="B155" s="21"/>
      <c r="I155" s="21"/>
      <c r="S155" s="21"/>
      <c r="T155" s="21"/>
      <c r="U155" s="21"/>
    </row>
    <row r="156" spans="2:21" s="20" customFormat="1" ht="15" customHeight="1">
      <c r="B156" s="21"/>
      <c r="I156" s="21"/>
      <c r="S156" s="21"/>
      <c r="T156" s="21"/>
      <c r="U156" s="21"/>
    </row>
    <row r="157" spans="2:21" s="20" customFormat="1" ht="15" customHeight="1">
      <c r="B157" s="21"/>
      <c r="I157" s="21"/>
      <c r="S157" s="21"/>
      <c r="T157" s="21"/>
      <c r="U157" s="21"/>
    </row>
    <row r="158" spans="2:21" s="20" customFormat="1" ht="15" customHeight="1">
      <c r="B158" s="21"/>
      <c r="I158" s="21"/>
      <c r="S158" s="21"/>
      <c r="T158" s="21"/>
      <c r="U158" s="21"/>
    </row>
    <row r="159" spans="2:21" s="20" customFormat="1" ht="15" customHeight="1">
      <c r="B159" s="21"/>
      <c r="I159" s="21"/>
      <c r="S159" s="21"/>
      <c r="T159" s="21"/>
      <c r="U159" s="21"/>
    </row>
    <row r="160" spans="2:21" s="20" customFormat="1" ht="15" customHeight="1">
      <c r="B160" s="21"/>
      <c r="I160" s="21"/>
      <c r="J160" s="28"/>
      <c r="K160" s="28"/>
      <c r="L160" s="28"/>
      <c r="M160" s="28"/>
      <c r="N160" s="28"/>
      <c r="O160" s="28"/>
      <c r="P160" s="28"/>
      <c r="Q160" s="28"/>
      <c r="R160" s="28"/>
      <c r="S160" s="21"/>
      <c r="T160" s="21"/>
      <c r="U160" s="21"/>
    </row>
    <row r="161" spans="2:21" s="20" customFormat="1" ht="15" customHeight="1">
      <c r="B161" s="21"/>
      <c r="I161" s="21"/>
      <c r="J161" s="28"/>
      <c r="K161" s="28"/>
      <c r="L161" s="28"/>
      <c r="M161" s="28"/>
      <c r="N161" s="28"/>
      <c r="O161" s="28"/>
      <c r="P161" s="28"/>
      <c r="Q161" s="28"/>
      <c r="R161" s="28"/>
      <c r="S161" s="21"/>
      <c r="T161" s="21"/>
      <c r="U161" s="21"/>
    </row>
    <row r="162" spans="2:21" s="20" customFormat="1" ht="15" customHeight="1">
      <c r="B162" s="21"/>
      <c r="I162" s="21"/>
      <c r="J162" s="28"/>
      <c r="K162" s="28"/>
      <c r="L162" s="28"/>
      <c r="M162" s="28"/>
      <c r="N162" s="28"/>
      <c r="O162" s="28"/>
      <c r="P162" s="28"/>
      <c r="Q162" s="28"/>
      <c r="R162" s="28"/>
      <c r="S162" s="21"/>
      <c r="T162" s="21"/>
      <c r="U162" s="21"/>
    </row>
    <row r="163" spans="2:21" s="20" customFormat="1" ht="15" customHeight="1">
      <c r="B163" s="21"/>
      <c r="I163" s="21"/>
      <c r="J163" s="28"/>
      <c r="K163" s="28"/>
      <c r="L163" s="28"/>
      <c r="M163" s="28"/>
      <c r="N163" s="28"/>
      <c r="O163" s="28"/>
      <c r="P163" s="28"/>
      <c r="Q163" s="28"/>
      <c r="R163" s="28"/>
      <c r="S163" s="21"/>
      <c r="T163" s="21"/>
      <c r="U163" s="21"/>
    </row>
    <row r="164" spans="2:21" s="20" customFormat="1" ht="15" customHeight="1">
      <c r="B164" s="21"/>
      <c r="I164" s="21"/>
      <c r="J164" s="28"/>
      <c r="K164" s="28"/>
      <c r="L164" s="28"/>
      <c r="M164" s="28"/>
      <c r="N164" s="28"/>
      <c r="O164" s="28"/>
      <c r="P164" s="28"/>
      <c r="Q164" s="28"/>
      <c r="R164" s="28"/>
      <c r="S164" s="21"/>
      <c r="T164" s="21"/>
      <c r="U164" s="21"/>
    </row>
    <row r="165" spans="2:21" s="20" customFormat="1" ht="15" customHeight="1">
      <c r="B165" s="21"/>
      <c r="I165" s="21"/>
      <c r="J165" s="28"/>
      <c r="K165" s="28"/>
      <c r="L165" s="28"/>
      <c r="M165" s="28"/>
      <c r="N165" s="28"/>
      <c r="O165" s="28"/>
      <c r="P165" s="28"/>
      <c r="Q165" s="28"/>
      <c r="R165" s="28"/>
      <c r="S165" s="21"/>
      <c r="T165" s="21"/>
      <c r="U165" s="21"/>
    </row>
    <row r="166" spans="2:21" s="20" customFormat="1" ht="15" customHeight="1">
      <c r="B166" s="21"/>
      <c r="I166" s="21"/>
      <c r="J166" s="28"/>
      <c r="K166" s="28"/>
      <c r="L166" s="28"/>
      <c r="M166" s="28"/>
      <c r="N166" s="28"/>
      <c r="O166" s="28"/>
      <c r="P166" s="28"/>
      <c r="Q166" s="28"/>
      <c r="R166" s="28"/>
      <c r="S166" s="21"/>
      <c r="T166" s="21"/>
      <c r="U166" s="21"/>
    </row>
    <row r="167" spans="2:21" s="20" customFormat="1" ht="15" customHeight="1">
      <c r="B167" s="21"/>
      <c r="I167" s="21"/>
      <c r="J167" s="28"/>
      <c r="K167" s="28"/>
      <c r="L167" s="28"/>
      <c r="M167" s="28"/>
      <c r="N167" s="28"/>
      <c r="O167" s="28"/>
      <c r="P167" s="28"/>
      <c r="Q167" s="28"/>
      <c r="R167" s="28"/>
      <c r="S167" s="21"/>
      <c r="T167" s="21"/>
      <c r="U167" s="21"/>
    </row>
    <row r="168" spans="2:21" s="20" customFormat="1" ht="15" customHeight="1">
      <c r="B168" s="21"/>
      <c r="I168" s="21"/>
      <c r="J168" s="28"/>
      <c r="K168" s="28"/>
      <c r="L168" s="28"/>
      <c r="M168" s="28"/>
      <c r="N168" s="28"/>
      <c r="O168" s="28"/>
      <c r="P168" s="28"/>
      <c r="Q168" s="28"/>
      <c r="R168" s="28"/>
      <c r="S168" s="21"/>
      <c r="T168" s="21"/>
      <c r="U168" s="21"/>
    </row>
    <row r="169" spans="2:21" s="20" customFormat="1" ht="15" customHeight="1">
      <c r="B169" s="21"/>
      <c r="I169" s="21"/>
      <c r="J169" s="28"/>
      <c r="K169" s="28"/>
      <c r="L169" s="28"/>
      <c r="M169" s="28"/>
      <c r="N169" s="28"/>
      <c r="O169" s="28"/>
      <c r="P169" s="28"/>
      <c r="Q169" s="28"/>
      <c r="R169" s="28"/>
      <c r="S169" s="21"/>
      <c r="T169" s="21"/>
      <c r="U169" s="21"/>
    </row>
    <row r="170" spans="2:21" s="20" customFormat="1" ht="15" customHeight="1">
      <c r="B170" s="21"/>
      <c r="I170" s="21"/>
      <c r="J170" s="28"/>
      <c r="K170" s="28"/>
      <c r="L170" s="28"/>
      <c r="M170" s="28"/>
      <c r="N170" s="28"/>
      <c r="O170" s="28"/>
      <c r="P170" s="28"/>
      <c r="Q170" s="28"/>
      <c r="R170" s="28"/>
      <c r="S170" s="21"/>
      <c r="T170" s="21"/>
      <c r="U170" s="21"/>
    </row>
    <row r="171" spans="2:21" s="20" customFormat="1" ht="15" customHeight="1">
      <c r="B171" s="21"/>
      <c r="I171" s="21"/>
      <c r="J171" s="28"/>
      <c r="K171" s="28"/>
      <c r="L171" s="28"/>
      <c r="M171" s="28"/>
      <c r="N171" s="28"/>
      <c r="O171" s="28"/>
      <c r="P171" s="28"/>
      <c r="Q171" s="28"/>
      <c r="R171" s="28"/>
      <c r="S171" s="21"/>
      <c r="T171" s="21"/>
      <c r="U171" s="21"/>
    </row>
    <row r="172" spans="2:21" s="20" customFormat="1" ht="15" customHeight="1">
      <c r="B172" s="21"/>
      <c r="I172" s="21"/>
      <c r="J172" s="28"/>
      <c r="K172" s="28"/>
      <c r="L172" s="28"/>
      <c r="M172" s="28"/>
      <c r="N172" s="28"/>
      <c r="O172" s="28"/>
      <c r="P172" s="28"/>
      <c r="Q172" s="28"/>
      <c r="R172" s="28"/>
      <c r="S172" s="21"/>
      <c r="T172" s="21"/>
      <c r="U172" s="21"/>
    </row>
    <row r="173" spans="2:21" s="20" customFormat="1" ht="15" customHeight="1">
      <c r="B173" s="21"/>
      <c r="I173" s="21"/>
      <c r="J173" s="28"/>
      <c r="K173" s="28"/>
      <c r="L173" s="28"/>
      <c r="M173" s="28"/>
      <c r="N173" s="28"/>
      <c r="O173" s="28"/>
      <c r="P173" s="28"/>
      <c r="Q173" s="28"/>
      <c r="R173" s="28"/>
      <c r="S173" s="21"/>
      <c r="T173" s="21"/>
      <c r="U173" s="21"/>
    </row>
    <row r="174" spans="2:21" s="20" customFormat="1" ht="15" customHeight="1">
      <c r="B174" s="21"/>
      <c r="I174" s="21"/>
      <c r="J174" s="28"/>
      <c r="K174" s="28"/>
      <c r="L174" s="28"/>
      <c r="M174" s="28"/>
      <c r="N174" s="28"/>
      <c r="O174" s="28"/>
      <c r="P174" s="28"/>
      <c r="Q174" s="28"/>
      <c r="R174" s="28"/>
      <c r="S174" s="21"/>
      <c r="T174" s="21"/>
      <c r="U174" s="21"/>
    </row>
    <row r="175" spans="2:21" s="20" customFormat="1" ht="15" customHeight="1">
      <c r="B175" s="21"/>
      <c r="I175" s="21"/>
      <c r="J175" s="28"/>
      <c r="K175" s="28"/>
      <c r="L175" s="28"/>
      <c r="M175" s="28"/>
      <c r="N175" s="28"/>
      <c r="O175" s="28"/>
      <c r="P175" s="28"/>
      <c r="Q175" s="28"/>
      <c r="R175" s="28"/>
      <c r="S175" s="21"/>
      <c r="T175" s="21"/>
      <c r="U175" s="21"/>
    </row>
    <row r="176" spans="2:21" s="20" customFormat="1" ht="15" customHeight="1">
      <c r="B176" s="21"/>
      <c r="I176" s="21"/>
      <c r="J176" s="28"/>
      <c r="K176" s="28"/>
      <c r="L176" s="28"/>
      <c r="M176" s="28"/>
      <c r="N176" s="28"/>
      <c r="O176" s="28"/>
      <c r="P176" s="28"/>
      <c r="Q176" s="28"/>
      <c r="R176" s="28"/>
      <c r="S176" s="21"/>
      <c r="T176" s="21"/>
      <c r="U176" s="21"/>
    </row>
    <row r="177" spans="2:21" s="20" customFormat="1" ht="15" customHeight="1">
      <c r="B177" s="21"/>
      <c r="I177" s="21"/>
      <c r="J177" s="28"/>
      <c r="K177" s="28"/>
      <c r="L177" s="28"/>
      <c r="M177" s="28"/>
      <c r="N177" s="28"/>
      <c r="O177" s="28"/>
      <c r="P177" s="28"/>
      <c r="Q177" s="28"/>
      <c r="R177" s="28"/>
      <c r="S177" s="21"/>
      <c r="T177" s="21"/>
      <c r="U177" s="21"/>
    </row>
    <row r="178" spans="2:21" s="20" customFormat="1" ht="15" customHeight="1">
      <c r="B178" s="21"/>
      <c r="I178" s="21"/>
      <c r="J178" s="28"/>
      <c r="K178" s="28"/>
      <c r="L178" s="28"/>
      <c r="M178" s="28"/>
      <c r="N178" s="28"/>
      <c r="O178" s="28"/>
      <c r="P178" s="28"/>
      <c r="Q178" s="28"/>
      <c r="R178" s="28"/>
      <c r="S178" s="21"/>
      <c r="T178" s="21"/>
      <c r="U178" s="21"/>
    </row>
    <row r="179" spans="2:21" s="20" customFormat="1" ht="15" customHeight="1">
      <c r="B179" s="21"/>
      <c r="I179" s="21"/>
      <c r="J179" s="28"/>
      <c r="K179" s="28"/>
      <c r="L179" s="28"/>
      <c r="M179" s="28"/>
      <c r="N179" s="28"/>
      <c r="O179" s="28"/>
      <c r="P179" s="28"/>
      <c r="Q179" s="28"/>
      <c r="R179" s="28"/>
      <c r="S179" s="21"/>
      <c r="T179" s="21"/>
      <c r="U179" s="21"/>
    </row>
    <row r="180" spans="2:21" s="20" customFormat="1" ht="15" customHeight="1">
      <c r="B180" s="21"/>
      <c r="I180" s="21"/>
      <c r="J180" s="28"/>
      <c r="K180" s="28"/>
      <c r="L180" s="28"/>
      <c r="M180" s="28"/>
      <c r="N180" s="28"/>
      <c r="O180" s="28"/>
      <c r="P180" s="28"/>
      <c r="Q180" s="28"/>
      <c r="R180" s="28"/>
      <c r="S180" s="21"/>
      <c r="T180" s="21"/>
      <c r="U180" s="21"/>
    </row>
    <row r="181" spans="2:21" s="20" customFormat="1" ht="15" customHeight="1">
      <c r="B181" s="21"/>
      <c r="I181" s="21"/>
      <c r="J181" s="28"/>
      <c r="K181" s="28"/>
      <c r="L181" s="28"/>
      <c r="M181" s="28"/>
      <c r="N181" s="28"/>
      <c r="O181" s="28"/>
      <c r="P181" s="28"/>
      <c r="Q181" s="28"/>
      <c r="R181" s="28"/>
      <c r="S181" s="21"/>
      <c r="T181" s="21"/>
      <c r="U181" s="21"/>
    </row>
    <row r="182" spans="2:21" s="20" customFormat="1" ht="15" customHeight="1">
      <c r="B182" s="21"/>
      <c r="I182" s="21"/>
      <c r="J182" s="28"/>
      <c r="K182" s="28"/>
      <c r="L182" s="28"/>
      <c r="M182" s="28"/>
      <c r="N182" s="28"/>
      <c r="O182" s="28"/>
      <c r="P182" s="28"/>
      <c r="Q182" s="28"/>
      <c r="R182" s="28"/>
      <c r="S182" s="21"/>
      <c r="T182" s="21"/>
      <c r="U182" s="21"/>
    </row>
    <row r="183" spans="2:21" s="20" customFormat="1" ht="15" customHeight="1">
      <c r="B183" s="21"/>
      <c r="I183" s="21"/>
      <c r="J183" s="28"/>
      <c r="K183" s="28"/>
      <c r="L183" s="28"/>
      <c r="M183" s="28"/>
      <c r="N183" s="28"/>
      <c r="O183" s="28"/>
      <c r="P183" s="28"/>
      <c r="Q183" s="28"/>
      <c r="R183" s="28"/>
      <c r="S183" s="21"/>
      <c r="T183" s="21"/>
      <c r="U183" s="21"/>
    </row>
    <row r="184" spans="2:21" s="20" customFormat="1" ht="15" customHeight="1">
      <c r="B184" s="21"/>
      <c r="I184" s="21"/>
      <c r="J184" s="28"/>
      <c r="K184" s="28"/>
      <c r="L184" s="28"/>
      <c r="M184" s="28"/>
      <c r="N184" s="28"/>
      <c r="O184" s="28"/>
      <c r="P184" s="28"/>
      <c r="Q184" s="28"/>
      <c r="R184" s="28"/>
      <c r="S184" s="21"/>
      <c r="T184" s="21"/>
      <c r="U184" s="21"/>
    </row>
    <row r="185" spans="2:21" s="20" customFormat="1" ht="15" customHeight="1">
      <c r="B185" s="21"/>
      <c r="I185" s="21"/>
      <c r="J185" s="28"/>
      <c r="K185" s="28"/>
      <c r="L185" s="28"/>
      <c r="M185" s="28"/>
      <c r="N185" s="28"/>
      <c r="O185" s="28"/>
      <c r="P185" s="28"/>
      <c r="Q185" s="28"/>
      <c r="R185" s="28"/>
      <c r="S185" s="21"/>
      <c r="T185" s="21"/>
      <c r="U185" s="21"/>
    </row>
    <row r="186" spans="2:21" s="20" customFormat="1" ht="15" customHeight="1">
      <c r="B186" s="21"/>
      <c r="I186" s="21"/>
      <c r="J186" s="28"/>
      <c r="K186" s="28"/>
      <c r="L186" s="28"/>
      <c r="M186" s="28"/>
      <c r="N186" s="28"/>
      <c r="O186" s="28"/>
      <c r="P186" s="28"/>
      <c r="Q186" s="28"/>
      <c r="R186" s="28"/>
      <c r="S186" s="21"/>
      <c r="T186" s="21"/>
      <c r="U186" s="21"/>
    </row>
    <row r="187" spans="2:21" s="20" customFormat="1" ht="15" customHeight="1">
      <c r="B187" s="21"/>
      <c r="I187" s="21"/>
      <c r="J187" s="28"/>
      <c r="K187" s="28"/>
      <c r="L187" s="28"/>
      <c r="M187" s="28"/>
      <c r="N187" s="28"/>
      <c r="O187" s="28"/>
      <c r="P187" s="28"/>
      <c r="Q187" s="28"/>
      <c r="R187" s="28"/>
      <c r="S187" s="21"/>
      <c r="T187" s="21"/>
      <c r="U187" s="21"/>
    </row>
    <row r="188" spans="2:21" s="20" customFormat="1" ht="15" customHeight="1">
      <c r="B188" s="21"/>
      <c r="I188" s="21"/>
      <c r="J188" s="28"/>
      <c r="K188" s="28"/>
      <c r="L188" s="28"/>
      <c r="M188" s="28"/>
      <c r="N188" s="28"/>
      <c r="O188" s="28"/>
      <c r="P188" s="28"/>
      <c r="Q188" s="28"/>
      <c r="R188" s="28"/>
      <c r="S188" s="21"/>
      <c r="T188" s="21"/>
      <c r="U188" s="21"/>
    </row>
    <row r="189" spans="2:21" s="20" customFormat="1" ht="15" customHeight="1">
      <c r="B189" s="21"/>
      <c r="I189" s="21"/>
      <c r="J189" s="28"/>
      <c r="K189" s="28"/>
      <c r="L189" s="28"/>
      <c r="M189" s="28"/>
      <c r="N189" s="28"/>
      <c r="O189" s="28"/>
      <c r="P189" s="28"/>
      <c r="Q189" s="28"/>
      <c r="R189" s="28"/>
      <c r="S189" s="21"/>
      <c r="T189" s="21"/>
      <c r="U189" s="21"/>
    </row>
    <row r="190" spans="2:21" s="20" customFormat="1" ht="15" customHeight="1">
      <c r="B190" s="21"/>
      <c r="I190" s="21"/>
      <c r="J190" s="28"/>
      <c r="K190" s="28"/>
      <c r="L190" s="28"/>
      <c r="M190" s="28"/>
      <c r="N190" s="28"/>
      <c r="O190" s="28"/>
      <c r="P190" s="28"/>
      <c r="Q190" s="28"/>
      <c r="R190" s="28"/>
      <c r="S190" s="21"/>
      <c r="T190" s="21"/>
      <c r="U190" s="21"/>
    </row>
    <row r="191" spans="2:21" s="20" customFormat="1" ht="15" customHeight="1">
      <c r="B191" s="21"/>
      <c r="I191" s="21"/>
      <c r="J191" s="28"/>
      <c r="K191" s="28"/>
      <c r="L191" s="28"/>
      <c r="M191" s="28"/>
      <c r="N191" s="28"/>
      <c r="O191" s="28"/>
      <c r="P191" s="28"/>
      <c r="Q191" s="28"/>
      <c r="R191" s="28"/>
      <c r="S191" s="21"/>
      <c r="T191" s="21"/>
      <c r="U191" s="21"/>
    </row>
    <row r="192" spans="2:21" s="20" customFormat="1" ht="15" customHeight="1">
      <c r="B192" s="21"/>
      <c r="I192" s="21"/>
      <c r="J192" s="28"/>
      <c r="K192" s="28"/>
      <c r="L192" s="28"/>
      <c r="M192" s="28"/>
      <c r="N192" s="28"/>
      <c r="O192" s="28"/>
      <c r="P192" s="28"/>
      <c r="Q192" s="28"/>
      <c r="R192" s="28"/>
      <c r="S192" s="21"/>
      <c r="T192" s="21"/>
      <c r="U192" s="21"/>
    </row>
    <row r="193" spans="2:21" s="20" customFormat="1" ht="15" customHeight="1">
      <c r="B193" s="21"/>
      <c r="I193" s="21"/>
      <c r="J193" s="28"/>
      <c r="K193" s="28"/>
      <c r="L193" s="28"/>
      <c r="M193" s="28"/>
      <c r="N193" s="28"/>
      <c r="O193" s="28"/>
      <c r="P193" s="28"/>
      <c r="Q193" s="28"/>
      <c r="R193" s="28"/>
      <c r="S193" s="21"/>
      <c r="T193" s="21"/>
      <c r="U193" s="21"/>
    </row>
    <row r="194" spans="2:21" s="20" customFormat="1" ht="15" customHeight="1">
      <c r="B194" s="21"/>
      <c r="I194" s="21"/>
      <c r="J194" s="28"/>
      <c r="K194" s="28"/>
      <c r="L194" s="28"/>
      <c r="M194" s="28"/>
      <c r="N194" s="28"/>
      <c r="O194" s="28"/>
      <c r="P194" s="28"/>
      <c r="Q194" s="28"/>
      <c r="R194" s="28"/>
      <c r="S194" s="21"/>
      <c r="T194" s="21"/>
      <c r="U194" s="21"/>
    </row>
    <row r="195" spans="2:21" s="20" customFormat="1" ht="15" customHeight="1">
      <c r="B195" s="21"/>
      <c r="I195" s="21"/>
      <c r="J195" s="28"/>
      <c r="K195" s="28"/>
      <c r="L195" s="28"/>
      <c r="M195" s="28"/>
      <c r="N195" s="28"/>
      <c r="O195" s="28"/>
      <c r="P195" s="28"/>
      <c r="Q195" s="28"/>
      <c r="R195" s="28"/>
      <c r="S195" s="21"/>
      <c r="T195" s="21"/>
      <c r="U195" s="21"/>
    </row>
    <row r="196" spans="2:21" s="20" customFormat="1" ht="15" customHeight="1">
      <c r="B196" s="21"/>
      <c r="I196" s="21"/>
      <c r="J196" s="28"/>
      <c r="K196" s="28"/>
      <c r="L196" s="28"/>
      <c r="M196" s="28"/>
      <c r="N196" s="28"/>
      <c r="O196" s="28"/>
      <c r="P196" s="28"/>
      <c r="Q196" s="28"/>
      <c r="R196" s="28"/>
      <c r="S196" s="21"/>
      <c r="T196" s="21"/>
      <c r="U196" s="21"/>
    </row>
    <row r="197" spans="2:21" s="20" customFormat="1" ht="15" customHeight="1">
      <c r="B197" s="21"/>
      <c r="I197" s="21"/>
      <c r="J197" s="28"/>
      <c r="K197" s="28"/>
      <c r="L197" s="28"/>
      <c r="M197" s="28"/>
      <c r="N197" s="28"/>
      <c r="O197" s="28"/>
      <c r="P197" s="28"/>
      <c r="Q197" s="28"/>
      <c r="R197" s="28"/>
      <c r="S197" s="21"/>
      <c r="T197" s="21"/>
      <c r="U197" s="21"/>
    </row>
    <row r="198" spans="2:21" s="20" customFormat="1" ht="15" customHeight="1">
      <c r="B198" s="21"/>
      <c r="I198" s="21"/>
      <c r="J198" s="28"/>
      <c r="K198" s="28"/>
      <c r="L198" s="28"/>
      <c r="M198" s="28"/>
      <c r="N198" s="28"/>
      <c r="O198" s="28"/>
      <c r="P198" s="28"/>
      <c r="Q198" s="28"/>
      <c r="R198" s="28"/>
      <c r="S198" s="21"/>
      <c r="T198" s="21"/>
      <c r="U198" s="21"/>
    </row>
    <row r="199" spans="2:21" s="20" customFormat="1" ht="15" customHeight="1">
      <c r="B199" s="21"/>
      <c r="I199" s="21"/>
      <c r="J199" s="28"/>
      <c r="K199" s="28"/>
      <c r="L199" s="28"/>
      <c r="M199" s="28"/>
      <c r="N199" s="28"/>
      <c r="O199" s="28"/>
      <c r="P199" s="28"/>
      <c r="Q199" s="28"/>
      <c r="R199" s="28"/>
      <c r="S199" s="21"/>
      <c r="T199" s="21"/>
      <c r="U199" s="21"/>
    </row>
    <row r="200" spans="2:21" s="20" customFormat="1" ht="15" customHeight="1">
      <c r="B200" s="21"/>
      <c r="I200" s="21"/>
      <c r="J200" s="28"/>
      <c r="K200" s="28"/>
      <c r="L200" s="28"/>
      <c r="M200" s="28"/>
      <c r="N200" s="28"/>
      <c r="O200" s="28"/>
      <c r="P200" s="28"/>
      <c r="Q200" s="28"/>
      <c r="R200" s="28"/>
      <c r="S200" s="21"/>
      <c r="T200" s="21"/>
      <c r="U200" s="21"/>
    </row>
    <row r="201" spans="2:21" s="20" customFormat="1" ht="15" customHeight="1">
      <c r="B201" s="21"/>
      <c r="I201" s="21"/>
      <c r="J201" s="28"/>
      <c r="K201" s="28"/>
      <c r="L201" s="28"/>
      <c r="M201" s="28"/>
      <c r="N201" s="28"/>
      <c r="O201" s="28"/>
      <c r="P201" s="28"/>
      <c r="Q201" s="28"/>
      <c r="R201" s="28"/>
      <c r="S201" s="21"/>
      <c r="T201" s="21"/>
      <c r="U201" s="21"/>
    </row>
    <row r="202" spans="2:21" s="20" customFormat="1" ht="15" customHeight="1">
      <c r="B202" s="21"/>
      <c r="I202" s="21"/>
      <c r="J202" s="28"/>
      <c r="K202" s="28"/>
      <c r="L202" s="28"/>
      <c r="M202" s="28"/>
      <c r="N202" s="28"/>
      <c r="O202" s="28"/>
      <c r="P202" s="28"/>
      <c r="Q202" s="28"/>
      <c r="R202" s="28"/>
      <c r="S202" s="21"/>
      <c r="T202" s="21"/>
      <c r="U202" s="21"/>
    </row>
    <row r="203" spans="2:21" s="20" customFormat="1" ht="15" customHeight="1">
      <c r="B203" s="21"/>
      <c r="I203" s="21"/>
      <c r="J203" s="28"/>
      <c r="K203" s="28"/>
      <c r="L203" s="28"/>
      <c r="M203" s="28"/>
      <c r="N203" s="28"/>
      <c r="O203" s="28"/>
      <c r="P203" s="28"/>
      <c r="Q203" s="28"/>
      <c r="R203" s="28"/>
      <c r="S203" s="21"/>
      <c r="T203" s="21"/>
      <c r="U203" s="21"/>
    </row>
    <row r="204" spans="2:21" s="20" customFormat="1" ht="15" customHeight="1">
      <c r="B204" s="21"/>
      <c r="I204" s="21"/>
      <c r="J204" s="28"/>
      <c r="K204" s="28"/>
      <c r="L204" s="28"/>
      <c r="M204" s="28"/>
      <c r="N204" s="28"/>
      <c r="O204" s="28"/>
      <c r="P204" s="28"/>
      <c r="Q204" s="28"/>
      <c r="R204" s="28"/>
      <c r="S204" s="21"/>
      <c r="T204" s="21"/>
      <c r="U204" s="21"/>
    </row>
    <row r="205" spans="2:21" s="20" customFormat="1" ht="15" customHeight="1">
      <c r="B205" s="21"/>
      <c r="I205" s="21"/>
      <c r="J205" s="28"/>
      <c r="K205" s="28"/>
      <c r="L205" s="28"/>
      <c r="M205" s="28"/>
      <c r="N205" s="28"/>
      <c r="O205" s="28"/>
      <c r="P205" s="28"/>
      <c r="Q205" s="28"/>
      <c r="R205" s="28"/>
      <c r="S205" s="21"/>
      <c r="T205" s="21"/>
      <c r="U205" s="21"/>
    </row>
    <row r="206" spans="2:21" s="20" customFormat="1" ht="15" customHeight="1">
      <c r="B206" s="21"/>
      <c r="I206" s="21"/>
      <c r="J206" s="28"/>
      <c r="K206" s="28"/>
      <c r="L206" s="28"/>
      <c r="M206" s="28"/>
      <c r="N206" s="28"/>
      <c r="O206" s="28"/>
      <c r="P206" s="28"/>
      <c r="Q206" s="28"/>
      <c r="R206" s="28"/>
      <c r="S206" s="21"/>
      <c r="T206" s="21"/>
      <c r="U206" s="21"/>
    </row>
    <row r="207" spans="2:21" s="20" customFormat="1" ht="15" customHeight="1">
      <c r="B207" s="21"/>
      <c r="I207" s="21"/>
      <c r="J207" s="28"/>
      <c r="K207" s="28"/>
      <c r="L207" s="28"/>
      <c r="M207" s="28"/>
      <c r="N207" s="28"/>
      <c r="O207" s="28"/>
      <c r="P207" s="28"/>
      <c r="Q207" s="28"/>
      <c r="R207" s="28"/>
      <c r="S207" s="21"/>
      <c r="T207" s="21"/>
      <c r="U207" s="21"/>
    </row>
    <row r="208" spans="2:21" s="20" customFormat="1" ht="15" customHeight="1">
      <c r="B208" s="21"/>
      <c r="I208" s="21"/>
      <c r="J208" s="28"/>
      <c r="K208" s="28"/>
      <c r="L208" s="28"/>
      <c r="M208" s="28"/>
      <c r="N208" s="28"/>
      <c r="O208" s="28"/>
      <c r="P208" s="28"/>
      <c r="Q208" s="28"/>
      <c r="R208" s="28"/>
      <c r="S208" s="21"/>
      <c r="T208" s="21"/>
      <c r="U208" s="21"/>
    </row>
    <row r="209" spans="2:21" s="20" customFormat="1" ht="15" customHeight="1">
      <c r="B209" s="21"/>
      <c r="I209" s="21"/>
      <c r="J209" s="28"/>
      <c r="K209" s="28"/>
      <c r="L209" s="28"/>
      <c r="M209" s="28"/>
      <c r="N209" s="28"/>
      <c r="O209" s="28"/>
      <c r="P209" s="28"/>
      <c r="Q209" s="28"/>
      <c r="R209" s="28"/>
      <c r="S209" s="21"/>
      <c r="T209" s="21"/>
      <c r="U209" s="21"/>
    </row>
    <row r="210" spans="2:21" s="20" customFormat="1" ht="15" customHeight="1">
      <c r="B210" s="21"/>
      <c r="I210" s="21"/>
      <c r="J210" s="28"/>
      <c r="K210" s="28"/>
      <c r="L210" s="28"/>
      <c r="M210" s="28"/>
      <c r="N210" s="28"/>
      <c r="O210" s="28"/>
      <c r="P210" s="28"/>
      <c r="Q210" s="28"/>
      <c r="R210" s="28"/>
      <c r="S210" s="21"/>
      <c r="T210" s="21"/>
      <c r="U210" s="21"/>
    </row>
    <row r="211" spans="2:21" s="20" customFormat="1" ht="15" customHeight="1">
      <c r="B211" s="21"/>
      <c r="I211" s="21"/>
      <c r="J211" s="28"/>
      <c r="K211" s="28"/>
      <c r="L211" s="28"/>
      <c r="M211" s="28"/>
      <c r="N211" s="28"/>
      <c r="O211" s="28"/>
      <c r="P211" s="28"/>
      <c r="Q211" s="28"/>
      <c r="R211" s="28"/>
      <c r="S211" s="21"/>
      <c r="T211" s="21"/>
      <c r="U211" s="21"/>
    </row>
    <row r="212" spans="2:21" s="20" customFormat="1" ht="15" customHeight="1">
      <c r="B212" s="21"/>
      <c r="I212" s="21"/>
      <c r="J212" s="28"/>
      <c r="K212" s="28"/>
      <c r="L212" s="28"/>
      <c r="M212" s="28"/>
      <c r="N212" s="28"/>
      <c r="O212" s="28"/>
      <c r="P212" s="28"/>
      <c r="Q212" s="28"/>
      <c r="R212" s="28"/>
      <c r="S212" s="21"/>
      <c r="T212" s="21"/>
      <c r="U212" s="21"/>
    </row>
    <row r="213" spans="2:21" s="20" customFormat="1" ht="15" customHeight="1">
      <c r="B213" s="21"/>
      <c r="I213" s="21"/>
      <c r="J213" s="28"/>
      <c r="K213" s="28"/>
      <c r="L213" s="28"/>
      <c r="M213" s="28"/>
      <c r="N213" s="28"/>
      <c r="O213" s="28"/>
      <c r="P213" s="28"/>
      <c r="Q213" s="28"/>
      <c r="R213" s="28"/>
      <c r="S213" s="21"/>
      <c r="T213" s="21"/>
      <c r="U213" s="21"/>
    </row>
    <row r="214" spans="2:21" s="20" customFormat="1" ht="15" customHeight="1">
      <c r="B214" s="21"/>
      <c r="I214" s="21"/>
      <c r="J214" s="28"/>
      <c r="K214" s="28"/>
      <c r="L214" s="28"/>
      <c r="M214" s="28"/>
      <c r="N214" s="28"/>
      <c r="O214" s="28"/>
      <c r="P214" s="28"/>
      <c r="Q214" s="28"/>
      <c r="R214" s="28"/>
      <c r="S214" s="21"/>
      <c r="T214" s="21"/>
      <c r="U214" s="21"/>
    </row>
    <row r="215" spans="2:21" s="20" customFormat="1" ht="15" customHeight="1">
      <c r="B215" s="21"/>
      <c r="I215" s="21"/>
      <c r="J215" s="28"/>
      <c r="K215" s="28"/>
      <c r="L215" s="28"/>
      <c r="M215" s="28"/>
      <c r="N215" s="28"/>
      <c r="O215" s="28"/>
      <c r="P215" s="28"/>
      <c r="Q215" s="28"/>
      <c r="R215" s="28"/>
      <c r="S215" s="21"/>
      <c r="T215" s="21"/>
      <c r="U215" s="21"/>
    </row>
    <row r="216" spans="2:21" s="20" customFormat="1" ht="15" customHeight="1">
      <c r="B216" s="21"/>
      <c r="I216" s="21"/>
      <c r="J216" s="28"/>
      <c r="K216" s="28"/>
      <c r="L216" s="28"/>
      <c r="M216" s="28"/>
      <c r="N216" s="28"/>
      <c r="O216" s="28"/>
      <c r="P216" s="28"/>
      <c r="Q216" s="28"/>
      <c r="R216" s="28"/>
      <c r="S216" s="21"/>
      <c r="T216" s="21"/>
      <c r="U216" s="21"/>
    </row>
    <row r="217" spans="2:21" s="20" customFormat="1" ht="15" customHeight="1">
      <c r="B217" s="21"/>
      <c r="I217" s="21"/>
      <c r="J217" s="28"/>
      <c r="K217" s="28"/>
      <c r="L217" s="28"/>
      <c r="M217" s="28"/>
      <c r="N217" s="28"/>
      <c r="O217" s="28"/>
      <c r="P217" s="28"/>
      <c r="Q217" s="28"/>
      <c r="R217" s="28"/>
      <c r="S217" s="21"/>
      <c r="T217" s="21"/>
      <c r="U217" s="21"/>
    </row>
    <row r="218" spans="2:21" s="20" customFormat="1" ht="15" customHeight="1">
      <c r="B218" s="21"/>
      <c r="I218" s="21"/>
      <c r="J218" s="28"/>
      <c r="K218" s="28"/>
      <c r="L218" s="28"/>
      <c r="M218" s="28"/>
      <c r="N218" s="28"/>
      <c r="O218" s="28"/>
      <c r="P218" s="28"/>
      <c r="Q218" s="28"/>
      <c r="R218" s="28"/>
      <c r="S218" s="21"/>
      <c r="T218" s="21"/>
      <c r="U218" s="21"/>
    </row>
    <row r="219" spans="2:21" s="20" customFormat="1" ht="15" customHeight="1">
      <c r="B219" s="21"/>
      <c r="I219" s="21"/>
      <c r="J219" s="28"/>
      <c r="K219" s="28"/>
      <c r="L219" s="28"/>
      <c r="M219" s="28"/>
      <c r="N219" s="28"/>
      <c r="O219" s="28"/>
      <c r="P219" s="28"/>
      <c r="Q219" s="28"/>
      <c r="R219" s="28"/>
      <c r="S219" s="21"/>
      <c r="T219" s="21"/>
      <c r="U219" s="21"/>
    </row>
    <row r="220" spans="2:21" s="20" customFormat="1" ht="15" customHeight="1">
      <c r="B220" s="21"/>
      <c r="I220" s="21"/>
      <c r="J220" s="28"/>
      <c r="K220" s="28"/>
      <c r="L220" s="28"/>
      <c r="M220" s="28"/>
      <c r="N220" s="28"/>
      <c r="O220" s="28"/>
      <c r="P220" s="28"/>
      <c r="Q220" s="28"/>
      <c r="R220" s="28"/>
      <c r="S220" s="21"/>
      <c r="T220" s="21"/>
      <c r="U220" s="21"/>
    </row>
    <row r="221" spans="2:21" s="20" customFormat="1" ht="15" customHeight="1">
      <c r="B221" s="21"/>
      <c r="I221" s="21"/>
      <c r="J221" s="28"/>
      <c r="K221" s="28"/>
      <c r="L221" s="28"/>
      <c r="M221" s="28"/>
      <c r="N221" s="28"/>
      <c r="O221" s="28"/>
      <c r="P221" s="28"/>
      <c r="Q221" s="28"/>
      <c r="R221" s="28"/>
      <c r="S221" s="21"/>
      <c r="T221" s="21"/>
      <c r="U221" s="21"/>
    </row>
    <row r="222" spans="2:21" s="20" customFormat="1" ht="15" customHeight="1">
      <c r="B222" s="21"/>
      <c r="I222" s="21"/>
      <c r="J222" s="28"/>
      <c r="K222" s="28"/>
      <c r="L222" s="28"/>
      <c r="M222" s="28"/>
      <c r="N222" s="28"/>
      <c r="O222" s="28"/>
      <c r="P222" s="28"/>
      <c r="Q222" s="28"/>
      <c r="R222" s="28"/>
      <c r="S222" s="21"/>
      <c r="T222" s="21"/>
      <c r="U222" s="21"/>
    </row>
    <row r="223" spans="2:21" s="20" customFormat="1" ht="15" customHeight="1">
      <c r="B223" s="21"/>
      <c r="I223" s="21"/>
      <c r="J223" s="28"/>
      <c r="K223" s="28"/>
      <c r="L223" s="28"/>
      <c r="M223" s="28"/>
      <c r="N223" s="28"/>
      <c r="O223" s="28"/>
      <c r="P223" s="28"/>
      <c r="Q223" s="28"/>
      <c r="R223" s="28"/>
      <c r="S223" s="21"/>
      <c r="T223" s="21"/>
      <c r="U223" s="21"/>
    </row>
    <row r="224" spans="2:21" s="20" customFormat="1" ht="15" customHeight="1">
      <c r="B224" s="21"/>
      <c r="I224" s="21"/>
      <c r="J224" s="28"/>
      <c r="K224" s="28"/>
      <c r="L224" s="28"/>
      <c r="M224" s="28"/>
      <c r="N224" s="28"/>
      <c r="O224" s="28"/>
      <c r="P224" s="28"/>
      <c r="Q224" s="28"/>
      <c r="R224" s="28"/>
      <c r="S224" s="21"/>
      <c r="T224" s="21"/>
      <c r="U224" s="21"/>
    </row>
    <row r="225" spans="2:21" s="20" customFormat="1" ht="15" customHeight="1">
      <c r="B225" s="21"/>
      <c r="I225" s="21"/>
      <c r="J225" s="28"/>
      <c r="K225" s="28"/>
      <c r="L225" s="28"/>
      <c r="M225" s="28"/>
      <c r="N225" s="28"/>
      <c r="O225" s="28"/>
      <c r="P225" s="28"/>
      <c r="Q225" s="28"/>
      <c r="R225" s="28"/>
      <c r="S225" s="21"/>
      <c r="T225" s="21"/>
      <c r="U225" s="21"/>
    </row>
    <row r="226" spans="2:21" s="20" customFormat="1" ht="15" customHeight="1">
      <c r="B226" s="21"/>
      <c r="I226" s="21"/>
      <c r="J226" s="28"/>
      <c r="K226" s="28"/>
      <c r="L226" s="28"/>
      <c r="M226" s="28"/>
      <c r="N226" s="28"/>
      <c r="O226" s="28"/>
      <c r="P226" s="28"/>
      <c r="Q226" s="28"/>
      <c r="R226" s="28"/>
      <c r="S226" s="29"/>
      <c r="T226" s="29"/>
      <c r="U226" s="29"/>
    </row>
    <row r="227" spans="2:21" s="20" customFormat="1" ht="15" customHeight="1">
      <c r="B227" s="21"/>
      <c r="I227" s="21"/>
      <c r="J227" s="28"/>
      <c r="K227" s="28"/>
      <c r="L227" s="28"/>
      <c r="M227" s="28"/>
      <c r="N227" s="28"/>
      <c r="O227" s="28"/>
      <c r="P227" s="28"/>
      <c r="Q227" s="28"/>
      <c r="R227" s="28"/>
      <c r="S227" s="29"/>
      <c r="T227" s="29"/>
      <c r="U227" s="29"/>
    </row>
    <row r="228" spans="2:21" s="20" customFormat="1" ht="15" customHeight="1">
      <c r="B228" s="21"/>
      <c r="I228" s="21"/>
      <c r="J228" s="28"/>
      <c r="K228" s="28"/>
      <c r="L228" s="28"/>
      <c r="M228" s="28"/>
      <c r="N228" s="28"/>
      <c r="O228" s="28"/>
      <c r="P228" s="28"/>
      <c r="Q228" s="28"/>
      <c r="R228" s="28"/>
      <c r="S228" s="29"/>
      <c r="T228" s="29"/>
      <c r="U228" s="29"/>
    </row>
    <row r="229" spans="2:21" s="20" customFormat="1" ht="15" customHeight="1">
      <c r="B229" s="21"/>
      <c r="I229" s="21"/>
      <c r="J229" s="28"/>
      <c r="K229" s="28"/>
      <c r="L229" s="28"/>
      <c r="M229" s="28"/>
      <c r="N229" s="28"/>
      <c r="O229" s="28"/>
      <c r="P229" s="28"/>
      <c r="Q229" s="28"/>
      <c r="R229" s="28"/>
      <c r="S229" s="29"/>
      <c r="T229" s="29"/>
      <c r="U229" s="29"/>
    </row>
    <row r="230" spans="2:21" s="20" customFormat="1" ht="15" customHeight="1">
      <c r="B230" s="21"/>
      <c r="I230" s="21"/>
      <c r="J230" s="28"/>
      <c r="K230" s="28"/>
      <c r="L230" s="28"/>
      <c r="M230" s="28"/>
      <c r="N230" s="28"/>
      <c r="O230" s="28"/>
      <c r="P230" s="28"/>
      <c r="Q230" s="28"/>
      <c r="R230" s="28"/>
      <c r="S230" s="29"/>
      <c r="T230" s="29"/>
      <c r="U230" s="29"/>
    </row>
    <row r="231" spans="2:21" s="20" customFormat="1" ht="15" customHeight="1">
      <c r="B231" s="21"/>
      <c r="I231" s="21"/>
      <c r="J231" s="28"/>
      <c r="K231" s="28"/>
      <c r="L231" s="28"/>
      <c r="M231" s="28"/>
      <c r="N231" s="28"/>
      <c r="O231" s="28"/>
      <c r="P231" s="28"/>
      <c r="Q231" s="28"/>
      <c r="R231" s="28"/>
      <c r="S231" s="29"/>
      <c r="T231" s="29"/>
      <c r="U231" s="29"/>
    </row>
    <row r="232" spans="2:21" s="20" customFormat="1" ht="15" customHeight="1">
      <c r="B232" s="21"/>
      <c r="I232" s="21"/>
      <c r="J232" s="28"/>
      <c r="K232" s="28"/>
      <c r="L232" s="28"/>
      <c r="M232" s="28"/>
      <c r="N232" s="28"/>
      <c r="O232" s="28"/>
      <c r="P232" s="28"/>
      <c r="Q232" s="28"/>
      <c r="R232" s="28"/>
      <c r="S232" s="29"/>
      <c r="T232" s="29"/>
      <c r="U232" s="29"/>
    </row>
    <row r="233" spans="2:21" s="20" customFormat="1" ht="15" customHeight="1">
      <c r="B233" s="21"/>
      <c r="I233" s="21"/>
      <c r="J233" s="28"/>
      <c r="K233" s="28"/>
      <c r="L233" s="28"/>
      <c r="M233" s="28"/>
      <c r="N233" s="28"/>
      <c r="O233" s="28"/>
      <c r="P233" s="28"/>
      <c r="Q233" s="28"/>
      <c r="R233" s="28"/>
      <c r="S233" s="29"/>
      <c r="T233" s="29"/>
      <c r="U233" s="29"/>
    </row>
    <row r="234" spans="2:21" s="20" customFormat="1" ht="15" customHeight="1">
      <c r="B234" s="21"/>
      <c r="I234" s="21"/>
      <c r="J234" s="28"/>
      <c r="K234" s="28"/>
      <c r="L234" s="28"/>
      <c r="M234" s="28"/>
      <c r="N234" s="28"/>
      <c r="O234" s="28"/>
      <c r="P234" s="28"/>
      <c r="Q234" s="28"/>
      <c r="R234" s="28"/>
      <c r="S234" s="29"/>
      <c r="T234" s="29"/>
      <c r="U234" s="29"/>
    </row>
    <row r="235" spans="2:21" s="20" customFormat="1" ht="15" customHeight="1">
      <c r="B235" s="21"/>
      <c r="I235" s="21"/>
      <c r="J235" s="28"/>
      <c r="K235" s="28"/>
      <c r="L235" s="28"/>
      <c r="M235" s="28"/>
      <c r="N235" s="28"/>
      <c r="O235" s="28"/>
      <c r="P235" s="28"/>
      <c r="Q235" s="28"/>
      <c r="R235" s="28"/>
      <c r="S235" s="29"/>
      <c r="T235" s="29"/>
      <c r="U235" s="29"/>
    </row>
    <row r="236" spans="2:21" s="20" customFormat="1" ht="15" customHeight="1">
      <c r="B236" s="21"/>
      <c r="I236" s="21"/>
      <c r="J236" s="28"/>
      <c r="K236" s="28"/>
      <c r="L236" s="28"/>
      <c r="M236" s="28"/>
      <c r="N236" s="28"/>
      <c r="O236" s="28"/>
      <c r="P236" s="28"/>
      <c r="Q236" s="28"/>
      <c r="R236" s="28"/>
      <c r="S236" s="29"/>
      <c r="T236" s="29"/>
      <c r="U236" s="29"/>
    </row>
    <row r="237" spans="2:21" s="20" customFormat="1" ht="15" customHeight="1">
      <c r="B237" s="21"/>
      <c r="I237" s="21"/>
      <c r="J237" s="28"/>
      <c r="K237" s="28"/>
      <c r="L237" s="28"/>
      <c r="M237" s="28"/>
      <c r="N237" s="28"/>
      <c r="O237" s="28"/>
      <c r="P237" s="28"/>
      <c r="Q237" s="28"/>
      <c r="R237" s="28"/>
      <c r="S237" s="29"/>
      <c r="T237" s="29"/>
      <c r="U237" s="29"/>
    </row>
    <row r="238" spans="2:21" s="20" customFormat="1" ht="15" customHeight="1">
      <c r="B238" s="21"/>
      <c r="I238" s="21"/>
      <c r="J238" s="28"/>
      <c r="K238" s="28"/>
      <c r="L238" s="28"/>
      <c r="M238" s="28"/>
      <c r="N238" s="28"/>
      <c r="O238" s="28"/>
      <c r="P238" s="28"/>
      <c r="Q238" s="28"/>
      <c r="R238" s="28"/>
      <c r="S238" s="29"/>
      <c r="T238" s="29"/>
      <c r="U238" s="29"/>
    </row>
    <row r="239" spans="2:21" s="20" customFormat="1" ht="15" customHeight="1">
      <c r="B239" s="21"/>
      <c r="I239" s="21"/>
      <c r="J239" s="28"/>
      <c r="K239" s="28"/>
      <c r="L239" s="28"/>
      <c r="M239" s="28"/>
      <c r="N239" s="28"/>
      <c r="O239" s="28"/>
      <c r="P239" s="28"/>
      <c r="Q239" s="28"/>
      <c r="R239" s="28"/>
      <c r="S239" s="29"/>
      <c r="T239" s="29"/>
      <c r="U239" s="29"/>
    </row>
    <row r="240" spans="2:21" s="20" customFormat="1" ht="15" customHeight="1">
      <c r="B240" s="21"/>
      <c r="I240" s="21"/>
      <c r="J240" s="28"/>
      <c r="K240" s="28"/>
      <c r="L240" s="28"/>
      <c r="M240" s="28"/>
      <c r="N240" s="28"/>
      <c r="O240" s="28"/>
      <c r="P240" s="28"/>
      <c r="Q240" s="28"/>
      <c r="R240" s="28"/>
      <c r="S240" s="29"/>
      <c r="T240" s="29"/>
      <c r="U240" s="29"/>
    </row>
    <row r="241" spans="2:21" s="20" customFormat="1" ht="15" customHeight="1">
      <c r="B241" s="21"/>
      <c r="I241" s="21"/>
      <c r="J241" s="28"/>
      <c r="K241" s="28"/>
      <c r="L241" s="28"/>
      <c r="M241" s="28"/>
      <c r="N241" s="28"/>
      <c r="O241" s="28"/>
      <c r="P241" s="28"/>
      <c r="Q241" s="28"/>
      <c r="R241" s="28"/>
      <c r="S241" s="29"/>
      <c r="T241" s="29"/>
      <c r="U241" s="29"/>
    </row>
    <row r="242" spans="2:21" s="20" customFormat="1" ht="15" customHeight="1">
      <c r="B242" s="21"/>
      <c r="I242" s="21"/>
      <c r="J242" s="28"/>
      <c r="K242" s="28"/>
      <c r="L242" s="28"/>
      <c r="M242" s="28"/>
      <c r="N242" s="28"/>
      <c r="O242" s="28"/>
      <c r="P242" s="28"/>
      <c r="Q242" s="28"/>
      <c r="R242" s="28"/>
      <c r="S242" s="29"/>
      <c r="T242" s="29"/>
      <c r="U242" s="29"/>
    </row>
    <row r="243" spans="2:21" s="20" customFormat="1" ht="15" customHeight="1">
      <c r="B243" s="21"/>
      <c r="I243" s="21"/>
      <c r="J243" s="28"/>
      <c r="K243" s="28"/>
      <c r="L243" s="28"/>
      <c r="M243" s="28"/>
      <c r="N243" s="28"/>
      <c r="O243" s="28"/>
      <c r="P243" s="28"/>
      <c r="Q243" s="28"/>
      <c r="R243" s="28"/>
      <c r="S243" s="29"/>
      <c r="T243" s="29"/>
      <c r="U243" s="29"/>
    </row>
    <row r="244" spans="2:21" s="20" customFormat="1" ht="15" customHeight="1">
      <c r="B244" s="21"/>
      <c r="I244" s="21"/>
      <c r="J244" s="28"/>
      <c r="K244" s="28"/>
      <c r="L244" s="28"/>
      <c r="M244" s="28"/>
      <c r="N244" s="28"/>
      <c r="O244" s="28"/>
      <c r="P244" s="28"/>
      <c r="Q244" s="28"/>
      <c r="R244" s="28"/>
      <c r="S244" s="29"/>
      <c r="T244" s="29"/>
      <c r="U244" s="29"/>
    </row>
    <row r="245" spans="2:21" s="20" customFormat="1" ht="15" customHeight="1">
      <c r="B245" s="21"/>
      <c r="I245" s="21"/>
      <c r="J245" s="28"/>
      <c r="K245" s="28"/>
      <c r="L245" s="28"/>
      <c r="M245" s="28"/>
      <c r="N245" s="28"/>
      <c r="O245" s="28"/>
      <c r="P245" s="28"/>
      <c r="Q245" s="28"/>
      <c r="R245" s="28"/>
      <c r="S245" s="29"/>
      <c r="T245" s="29"/>
      <c r="U245" s="29"/>
    </row>
    <row r="246" spans="2:21" s="20" customFormat="1" ht="15" customHeight="1">
      <c r="B246" s="21"/>
      <c r="I246" s="21"/>
      <c r="J246" s="28"/>
      <c r="K246" s="28"/>
      <c r="L246" s="28"/>
      <c r="M246" s="28"/>
      <c r="N246" s="28"/>
      <c r="O246" s="28"/>
      <c r="P246" s="28"/>
      <c r="Q246" s="28"/>
      <c r="R246" s="28"/>
      <c r="S246" s="29"/>
      <c r="T246" s="29"/>
      <c r="U246" s="29"/>
    </row>
    <row r="247" spans="2:21" s="20" customFormat="1" ht="15" customHeight="1">
      <c r="B247" s="21"/>
      <c r="I247" s="21"/>
      <c r="J247" s="28"/>
      <c r="K247" s="28"/>
      <c r="L247" s="28"/>
      <c r="M247" s="28"/>
      <c r="N247" s="28"/>
      <c r="O247" s="28"/>
      <c r="P247" s="28"/>
      <c r="Q247" s="28"/>
      <c r="R247" s="28"/>
      <c r="S247" s="29"/>
      <c r="T247" s="29"/>
      <c r="U247" s="29"/>
    </row>
    <row r="248" spans="2:21" s="20" customFormat="1" ht="15" customHeight="1">
      <c r="B248" s="21"/>
      <c r="I248" s="21"/>
      <c r="J248" s="28"/>
      <c r="K248" s="28"/>
      <c r="L248" s="28"/>
      <c r="M248" s="28"/>
      <c r="N248" s="28"/>
      <c r="O248" s="28"/>
      <c r="P248" s="28"/>
      <c r="Q248" s="28"/>
      <c r="R248" s="28"/>
      <c r="S248" s="29"/>
      <c r="T248" s="29"/>
      <c r="U248" s="29"/>
    </row>
    <row r="249" spans="2:21" s="20" customFormat="1" ht="15" customHeight="1">
      <c r="B249" s="21"/>
      <c r="I249" s="21"/>
      <c r="J249" s="28"/>
      <c r="K249" s="28"/>
      <c r="L249" s="28"/>
      <c r="M249" s="28"/>
      <c r="N249" s="28"/>
      <c r="O249" s="28"/>
      <c r="P249" s="28"/>
      <c r="Q249" s="28"/>
      <c r="R249" s="28"/>
      <c r="S249" s="29"/>
      <c r="T249" s="29"/>
      <c r="U249" s="29"/>
    </row>
    <row r="250" spans="2:21" s="20" customFormat="1" ht="15" customHeight="1">
      <c r="B250" s="21"/>
      <c r="I250" s="21"/>
      <c r="J250" s="28"/>
      <c r="K250" s="28"/>
      <c r="L250" s="28"/>
      <c r="M250" s="28"/>
      <c r="N250" s="28"/>
      <c r="O250" s="28"/>
      <c r="P250" s="28"/>
      <c r="Q250" s="28"/>
      <c r="R250" s="28"/>
      <c r="S250" s="29"/>
      <c r="T250" s="29"/>
      <c r="U250" s="29"/>
    </row>
    <row r="251" spans="2:21" s="20" customFormat="1" ht="15" customHeight="1">
      <c r="B251" s="21"/>
      <c r="I251" s="21"/>
      <c r="J251" s="28"/>
      <c r="K251" s="28"/>
      <c r="L251" s="28"/>
      <c r="M251" s="28"/>
      <c r="N251" s="28"/>
      <c r="O251" s="28"/>
      <c r="P251" s="28"/>
      <c r="Q251" s="28"/>
      <c r="R251" s="28"/>
      <c r="S251" s="29"/>
      <c r="T251" s="29"/>
      <c r="U251" s="29"/>
    </row>
    <row r="252" spans="2:21" s="20" customFormat="1" ht="15" customHeight="1">
      <c r="B252" s="21"/>
      <c r="I252" s="21"/>
      <c r="J252" s="28"/>
      <c r="K252" s="28"/>
      <c r="L252" s="28"/>
      <c r="M252" s="28"/>
      <c r="N252" s="28"/>
      <c r="O252" s="28"/>
      <c r="P252" s="28"/>
      <c r="Q252" s="28"/>
      <c r="R252" s="28"/>
      <c r="S252" s="29"/>
      <c r="T252" s="29"/>
      <c r="U252" s="29"/>
    </row>
    <row r="253" spans="2:21" s="20" customFormat="1" ht="15" customHeight="1">
      <c r="B253" s="21"/>
      <c r="I253" s="21"/>
      <c r="J253" s="28"/>
      <c r="K253" s="28"/>
      <c r="L253" s="28"/>
      <c r="M253" s="28"/>
      <c r="N253" s="28"/>
      <c r="O253" s="28"/>
      <c r="P253" s="28"/>
      <c r="Q253" s="28"/>
      <c r="R253" s="28"/>
      <c r="S253" s="29"/>
      <c r="T253" s="29"/>
      <c r="U253" s="29"/>
    </row>
    <row r="254" spans="2:21" s="20" customFormat="1" ht="15" customHeight="1">
      <c r="B254" s="21"/>
      <c r="I254" s="21"/>
      <c r="J254" s="28"/>
      <c r="K254" s="28"/>
      <c r="L254" s="28"/>
      <c r="M254" s="28"/>
      <c r="N254" s="28"/>
      <c r="O254" s="28"/>
      <c r="P254" s="28"/>
      <c r="Q254" s="28"/>
      <c r="R254" s="28"/>
      <c r="S254" s="29"/>
      <c r="T254" s="29"/>
      <c r="U254" s="29"/>
    </row>
    <row r="255" spans="2:21" s="20" customFormat="1" ht="15" customHeight="1">
      <c r="B255" s="21"/>
      <c r="I255" s="21"/>
      <c r="J255" s="28"/>
      <c r="K255" s="28"/>
      <c r="L255" s="28"/>
      <c r="M255" s="28"/>
      <c r="N255" s="28"/>
      <c r="O255" s="28"/>
      <c r="P255" s="28"/>
      <c r="Q255" s="28"/>
      <c r="R255" s="28"/>
      <c r="S255" s="29"/>
      <c r="T255" s="29"/>
      <c r="U255" s="29"/>
    </row>
    <row r="256" spans="2:21" s="20" customFormat="1" ht="15" customHeight="1">
      <c r="B256" s="21"/>
      <c r="I256" s="21"/>
      <c r="J256" s="28"/>
      <c r="K256" s="28"/>
      <c r="L256" s="28"/>
      <c r="M256" s="28"/>
      <c r="N256" s="28"/>
      <c r="O256" s="28"/>
      <c r="P256" s="28"/>
      <c r="Q256" s="28"/>
      <c r="R256" s="28"/>
      <c r="S256" s="29"/>
      <c r="T256" s="29"/>
      <c r="U256" s="29"/>
    </row>
    <row r="257" spans="2:21" s="20" customFormat="1" ht="15" customHeight="1">
      <c r="B257" s="21"/>
      <c r="I257" s="21"/>
      <c r="J257" s="28"/>
      <c r="K257" s="28"/>
      <c r="L257" s="28"/>
      <c r="M257" s="28"/>
      <c r="N257" s="28"/>
      <c r="O257" s="28"/>
      <c r="P257" s="28"/>
      <c r="Q257" s="28"/>
      <c r="R257" s="28"/>
      <c r="S257" s="29"/>
      <c r="T257" s="29"/>
      <c r="U257" s="29"/>
    </row>
    <row r="258" spans="2:21" s="20" customFormat="1" ht="15" customHeight="1">
      <c r="B258" s="21"/>
      <c r="I258" s="21"/>
      <c r="J258" s="28"/>
      <c r="K258" s="28"/>
      <c r="L258" s="28"/>
      <c r="M258" s="28"/>
      <c r="N258" s="28"/>
      <c r="O258" s="28"/>
      <c r="P258" s="28"/>
      <c r="Q258" s="28"/>
      <c r="R258" s="28"/>
      <c r="S258" s="29"/>
      <c r="T258" s="29"/>
      <c r="U258" s="29"/>
    </row>
    <row r="259" spans="2:21" s="20" customFormat="1" ht="15" customHeight="1">
      <c r="B259" s="21"/>
      <c r="I259" s="21"/>
      <c r="J259" s="28"/>
      <c r="K259" s="28"/>
      <c r="L259" s="28"/>
      <c r="M259" s="28"/>
      <c r="N259" s="28"/>
      <c r="O259" s="28"/>
      <c r="P259" s="28"/>
      <c r="Q259" s="28"/>
      <c r="R259" s="28"/>
      <c r="S259" s="29"/>
      <c r="T259" s="29"/>
      <c r="U259" s="29"/>
    </row>
    <row r="260" spans="2:21" s="20" customFormat="1" ht="15" customHeight="1">
      <c r="B260" s="21"/>
      <c r="I260" s="21"/>
      <c r="J260" s="28"/>
      <c r="K260" s="28"/>
      <c r="L260" s="28"/>
      <c r="M260" s="28"/>
      <c r="N260" s="28"/>
      <c r="O260" s="28"/>
      <c r="P260" s="28"/>
      <c r="Q260" s="28"/>
      <c r="R260" s="28"/>
      <c r="S260" s="29"/>
      <c r="T260" s="29"/>
      <c r="U260" s="29"/>
    </row>
    <row r="261" spans="2:21" s="20" customFormat="1" ht="15" customHeight="1">
      <c r="B261" s="21"/>
      <c r="I261" s="21"/>
      <c r="J261" s="28"/>
      <c r="K261" s="28"/>
      <c r="L261" s="28"/>
      <c r="M261" s="28"/>
      <c r="N261" s="28"/>
      <c r="O261" s="28"/>
      <c r="P261" s="28"/>
      <c r="Q261" s="28"/>
      <c r="R261" s="28"/>
      <c r="S261" s="29"/>
      <c r="T261" s="29"/>
      <c r="U261" s="29"/>
    </row>
    <row r="262" spans="2:21" s="20" customFormat="1" ht="15" customHeight="1">
      <c r="B262" s="21"/>
      <c r="I262" s="21"/>
      <c r="J262" s="28"/>
      <c r="K262" s="28"/>
      <c r="L262" s="28"/>
      <c r="M262" s="28"/>
      <c r="N262" s="28"/>
      <c r="O262" s="28"/>
      <c r="P262" s="28"/>
      <c r="Q262" s="28"/>
      <c r="R262" s="28"/>
      <c r="S262" s="29"/>
      <c r="T262" s="29"/>
      <c r="U262" s="29"/>
    </row>
    <row r="263" spans="2:21" s="20" customFormat="1" ht="15" customHeight="1">
      <c r="B263" s="21"/>
      <c r="I263" s="21"/>
      <c r="J263" s="28"/>
      <c r="K263" s="28"/>
      <c r="L263" s="28"/>
      <c r="M263" s="28"/>
      <c r="N263" s="28"/>
      <c r="O263" s="28"/>
      <c r="P263" s="28"/>
      <c r="Q263" s="28"/>
      <c r="R263" s="28"/>
      <c r="S263" s="29"/>
      <c r="T263" s="29"/>
      <c r="U263" s="29"/>
    </row>
    <row r="264" spans="2:21" s="20" customFormat="1" ht="15" customHeight="1">
      <c r="B264" s="21"/>
      <c r="I264" s="21"/>
      <c r="J264" s="28"/>
      <c r="K264" s="28"/>
      <c r="L264" s="28"/>
      <c r="M264" s="28"/>
      <c r="N264" s="28"/>
      <c r="O264" s="28"/>
      <c r="P264" s="28"/>
      <c r="Q264" s="28"/>
      <c r="R264" s="28"/>
      <c r="S264" s="29"/>
      <c r="T264" s="29"/>
      <c r="U264" s="29"/>
    </row>
    <row r="265" spans="2:21" s="20" customFormat="1" ht="15" customHeight="1">
      <c r="B265" s="21"/>
      <c r="I265" s="21"/>
      <c r="J265" s="28"/>
      <c r="K265" s="28"/>
      <c r="L265" s="28"/>
      <c r="M265" s="28"/>
      <c r="N265" s="28"/>
      <c r="O265" s="28"/>
      <c r="P265" s="28"/>
      <c r="Q265" s="28"/>
      <c r="R265" s="28"/>
      <c r="S265" s="29"/>
      <c r="T265" s="29"/>
      <c r="U265" s="29"/>
    </row>
    <row r="266" spans="19:21" ht="21">
      <c r="S266" s="29"/>
      <c r="T266" s="29"/>
      <c r="U266" s="29"/>
    </row>
    <row r="267" spans="19:21" ht="21">
      <c r="S267" s="29"/>
      <c r="T267" s="29"/>
      <c r="U267" s="29"/>
    </row>
    <row r="268" spans="19:21" ht="21">
      <c r="S268" s="29"/>
      <c r="T268" s="29"/>
      <c r="U268" s="29"/>
    </row>
    <row r="269" spans="19:21" ht="21">
      <c r="S269" s="29"/>
      <c r="T269" s="29"/>
      <c r="U269" s="29"/>
    </row>
    <row r="270" spans="19:21" ht="21">
      <c r="S270" s="29"/>
      <c r="T270" s="29"/>
      <c r="U270" s="29"/>
    </row>
    <row r="271" spans="19:21" ht="21">
      <c r="S271" s="29"/>
      <c r="T271" s="29"/>
      <c r="U271" s="29"/>
    </row>
    <row r="272" spans="19:21" ht="21">
      <c r="S272" s="29"/>
      <c r="T272" s="29"/>
      <c r="U272" s="29"/>
    </row>
    <row r="273" spans="19:21" ht="21">
      <c r="S273" s="29"/>
      <c r="T273" s="29"/>
      <c r="U273" s="29"/>
    </row>
    <row r="274" spans="19:21" ht="21">
      <c r="S274" s="29"/>
      <c r="T274" s="29"/>
      <c r="U274" s="29"/>
    </row>
    <row r="275" spans="19:21" ht="21">
      <c r="S275" s="29"/>
      <c r="T275" s="29"/>
      <c r="U275" s="29"/>
    </row>
    <row r="276" spans="19:21" ht="21">
      <c r="S276" s="29"/>
      <c r="T276" s="29"/>
      <c r="U276" s="29"/>
    </row>
    <row r="277" spans="19:21" ht="21">
      <c r="S277" s="29"/>
      <c r="T277" s="29"/>
      <c r="U277" s="2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4" header="0.4" footer="0.1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Z241"/>
  <sheetViews>
    <sheetView zoomScale="130" zoomScaleNormal="130" zoomScalePageLayoutView="0" workbookViewId="0" topLeftCell="A46">
      <selection activeCell="D60" sqref="D60"/>
    </sheetView>
  </sheetViews>
  <sheetFormatPr defaultColWidth="9.140625" defaultRowHeight="21.75"/>
  <cols>
    <col min="1" max="1" width="9.140625" style="117" customWidth="1"/>
    <col min="2" max="2" width="9.140625" style="28" customWidth="1"/>
    <col min="3" max="3" width="9.140625" style="117" customWidth="1"/>
    <col min="4" max="4" width="11.57421875" style="28" customWidth="1"/>
    <col min="5" max="5" width="9.57421875" style="28" customWidth="1"/>
    <col min="6" max="6" width="9.8515625" style="28" customWidth="1"/>
    <col min="7" max="7" width="11.7109375" style="28" customWidth="1"/>
    <col min="8" max="8" width="10.7109375" style="117" customWidth="1"/>
    <col min="9" max="9" width="22.421875" style="29" customWidth="1"/>
    <col min="10" max="10" width="9.140625" style="28" customWidth="1"/>
    <col min="11" max="11" width="10.7109375" style="28" customWidth="1"/>
    <col min="12" max="12" width="10.140625" style="28" customWidth="1"/>
    <col min="13" max="13" width="9.140625" style="28" customWidth="1"/>
    <col min="14" max="14" width="10.140625" style="28" customWidth="1"/>
    <col min="15" max="15" width="9.7109375" style="28" customWidth="1"/>
    <col min="16" max="16384" width="9.140625" style="28" customWidth="1"/>
  </cols>
  <sheetData>
    <row r="1" spans="1:9" s="5" customFormat="1" ht="21" customHeight="1">
      <c r="A1" s="113" t="s">
        <v>48</v>
      </c>
      <c r="C1" s="118"/>
      <c r="H1" s="118"/>
      <c r="I1" s="2" t="s">
        <v>0</v>
      </c>
    </row>
    <row r="2" spans="1:9" s="5" customFormat="1" ht="21" customHeight="1">
      <c r="A2" s="114" t="s">
        <v>1</v>
      </c>
      <c r="B2" s="2"/>
      <c r="C2" s="119"/>
      <c r="D2" s="4"/>
      <c r="E2" s="7"/>
      <c r="F2" s="4"/>
      <c r="G2" s="49"/>
      <c r="H2" s="122"/>
      <c r="I2" s="50"/>
    </row>
    <row r="3" spans="1:21" s="12" customFormat="1" ht="15" customHeight="1">
      <c r="A3" s="115"/>
      <c r="B3" s="9"/>
      <c r="C3" s="120"/>
      <c r="D3" s="11"/>
      <c r="E3" s="10"/>
      <c r="F3" s="11"/>
      <c r="G3" s="51"/>
      <c r="H3" s="123"/>
      <c r="I3" s="9"/>
      <c r="J3" s="28"/>
      <c r="K3" s="28"/>
      <c r="L3" s="28"/>
      <c r="M3" s="28"/>
      <c r="N3" s="28"/>
      <c r="O3" s="28"/>
      <c r="P3" s="28"/>
      <c r="Q3" s="28"/>
      <c r="R3" s="28"/>
      <c r="S3" s="13"/>
      <c r="T3" s="13"/>
      <c r="U3" s="13"/>
    </row>
    <row r="4" spans="1:21" s="12" customFormat="1" ht="26.25" customHeight="1">
      <c r="A4" s="190" t="s">
        <v>2</v>
      </c>
      <c r="B4" s="190"/>
      <c r="C4" s="190"/>
      <c r="D4" s="190"/>
      <c r="E4" s="190"/>
      <c r="F4" s="190"/>
      <c r="G4" s="190"/>
      <c r="H4" s="190"/>
      <c r="I4" s="190"/>
      <c r="J4" s="70"/>
      <c r="K4" s="70"/>
      <c r="L4" s="70"/>
      <c r="M4" s="70"/>
      <c r="N4" s="70"/>
      <c r="O4" s="70"/>
      <c r="P4" s="70"/>
      <c r="Q4" s="70"/>
      <c r="R4" s="70"/>
      <c r="S4" s="13"/>
      <c r="T4" s="13"/>
      <c r="U4" s="13"/>
    </row>
    <row r="5" spans="1:21" s="12" customFormat="1" ht="4.5" customHeight="1">
      <c r="A5" s="115"/>
      <c r="B5" s="9"/>
      <c r="C5" s="120"/>
      <c r="D5" s="11"/>
      <c r="E5" s="10"/>
      <c r="F5" s="11"/>
      <c r="G5" s="51"/>
      <c r="H5" s="123"/>
      <c r="I5" s="9"/>
      <c r="J5" s="28"/>
      <c r="K5" s="28"/>
      <c r="L5" s="28"/>
      <c r="M5" s="28"/>
      <c r="N5" s="28"/>
      <c r="O5" s="28"/>
      <c r="P5" s="28"/>
      <c r="Q5" s="28"/>
      <c r="R5" s="28"/>
      <c r="S5" s="13"/>
      <c r="T5" s="13"/>
      <c r="U5" s="13"/>
    </row>
    <row r="6" spans="1:9" s="5" customFormat="1" ht="22.5" customHeight="1">
      <c r="A6" s="114" t="s">
        <v>3</v>
      </c>
      <c r="B6" s="2"/>
      <c r="C6" s="118"/>
      <c r="D6" s="14" t="s">
        <v>34</v>
      </c>
      <c r="E6" s="2"/>
      <c r="F6" s="2"/>
      <c r="G6" s="52" t="s">
        <v>35</v>
      </c>
      <c r="H6" s="118"/>
      <c r="I6" s="2"/>
    </row>
    <row r="7" spans="1:9" s="5" customFormat="1" ht="22.5" customHeight="1">
      <c r="A7" s="114" t="s">
        <v>36</v>
      </c>
      <c r="B7" s="2"/>
      <c r="C7" s="118"/>
      <c r="D7" s="14" t="s">
        <v>7</v>
      </c>
      <c r="E7" s="2"/>
      <c r="F7" s="2"/>
      <c r="G7" s="52" t="s">
        <v>37</v>
      </c>
      <c r="H7" s="118"/>
      <c r="I7" s="2"/>
    </row>
    <row r="8" spans="1:9" s="5" customFormat="1" ht="22.5" customHeight="1">
      <c r="A8" s="114" t="s">
        <v>9</v>
      </c>
      <c r="B8" s="2"/>
      <c r="C8" s="121">
        <v>210.9</v>
      </c>
      <c r="D8" s="14" t="s">
        <v>26</v>
      </c>
      <c r="F8" s="2"/>
      <c r="G8" s="15" t="s">
        <v>55</v>
      </c>
      <c r="H8" s="118"/>
      <c r="I8" s="2"/>
    </row>
    <row r="9" spans="1:26" s="5" customFormat="1" ht="22.5" customHeight="1">
      <c r="A9" s="191" t="s">
        <v>32</v>
      </c>
      <c r="B9" s="82" t="s">
        <v>11</v>
      </c>
      <c r="C9" s="104" t="s">
        <v>11</v>
      </c>
      <c r="D9" s="82" t="s">
        <v>12</v>
      </c>
      <c r="E9" s="82" t="s">
        <v>13</v>
      </c>
      <c r="F9" s="82" t="s">
        <v>14</v>
      </c>
      <c r="G9" s="82" t="s">
        <v>15</v>
      </c>
      <c r="H9" s="104" t="s">
        <v>16</v>
      </c>
      <c r="I9" s="188" t="s">
        <v>33</v>
      </c>
      <c r="X9" s="16"/>
      <c r="Y9" s="16"/>
      <c r="Z9" s="16"/>
    </row>
    <row r="10" spans="1:26" s="5" customFormat="1" ht="22.5" customHeight="1">
      <c r="A10" s="192"/>
      <c r="B10" s="84" t="s">
        <v>26</v>
      </c>
      <c r="C10" s="105" t="s">
        <v>10</v>
      </c>
      <c r="D10" s="83" t="s">
        <v>17</v>
      </c>
      <c r="E10" s="83" t="s">
        <v>18</v>
      </c>
      <c r="F10" s="83" t="s">
        <v>19</v>
      </c>
      <c r="G10" s="83" t="s">
        <v>20</v>
      </c>
      <c r="H10" s="105" t="s">
        <v>21</v>
      </c>
      <c r="I10" s="189"/>
      <c r="X10" s="16"/>
      <c r="Y10" s="16"/>
      <c r="Z10" s="16"/>
    </row>
    <row r="11" spans="1:9" s="21" customFormat="1" ht="21" customHeight="1">
      <c r="A11" s="157">
        <v>94</v>
      </c>
      <c r="B11" s="168">
        <v>0.77</v>
      </c>
      <c r="C11" s="159">
        <f aca="true" t="shared" si="0" ref="C11:C58">$C$8+B11</f>
        <v>211.67000000000002</v>
      </c>
      <c r="D11" s="168" t="s">
        <v>65</v>
      </c>
      <c r="E11" s="168">
        <v>60.7</v>
      </c>
      <c r="F11" s="168">
        <v>36.23</v>
      </c>
      <c r="G11" s="169">
        <f aca="true" t="shared" si="1" ref="G11:G56">H11/F11</f>
        <v>0.32633176925200114</v>
      </c>
      <c r="H11" s="159">
        <v>11.823</v>
      </c>
      <c r="I11" s="144" t="s">
        <v>61</v>
      </c>
    </row>
    <row r="12" spans="1:9" s="21" customFormat="1" ht="21" customHeight="1">
      <c r="A12" s="160">
        <v>100</v>
      </c>
      <c r="B12" s="141">
        <v>0.86</v>
      </c>
      <c r="C12" s="142">
        <f t="shared" si="0"/>
        <v>211.76000000000002</v>
      </c>
      <c r="D12" s="141" t="s">
        <v>66</v>
      </c>
      <c r="E12" s="141">
        <v>62.3</v>
      </c>
      <c r="F12" s="141">
        <v>42.43</v>
      </c>
      <c r="G12" s="143">
        <f t="shared" si="1"/>
        <v>0.465731793542305</v>
      </c>
      <c r="H12" s="142">
        <v>19.761</v>
      </c>
      <c r="I12" s="153" t="s">
        <v>58</v>
      </c>
    </row>
    <row r="13" spans="1:9" s="21" customFormat="1" ht="21" customHeight="1">
      <c r="A13" s="160">
        <v>114</v>
      </c>
      <c r="B13" s="141">
        <v>0.77</v>
      </c>
      <c r="C13" s="142">
        <f t="shared" si="0"/>
        <v>211.67000000000002</v>
      </c>
      <c r="D13" s="141" t="s">
        <v>67</v>
      </c>
      <c r="E13" s="141">
        <v>60.45</v>
      </c>
      <c r="F13" s="141">
        <v>35.47</v>
      </c>
      <c r="G13" s="143">
        <f t="shared" si="1"/>
        <v>0.2796165773893431</v>
      </c>
      <c r="H13" s="142">
        <v>9.918</v>
      </c>
      <c r="I13" s="153" t="s">
        <v>58</v>
      </c>
    </row>
    <row r="14" spans="1:9" s="21" customFormat="1" ht="21" customHeight="1">
      <c r="A14" s="180" t="s">
        <v>177</v>
      </c>
      <c r="B14" s="141">
        <v>1.18</v>
      </c>
      <c r="C14" s="142">
        <f t="shared" si="0"/>
        <v>212.08</v>
      </c>
      <c r="D14" s="141" t="s">
        <v>197</v>
      </c>
      <c r="E14" s="141">
        <v>63.7</v>
      </c>
      <c r="F14" s="152">
        <v>60.24</v>
      </c>
      <c r="G14" s="143">
        <f t="shared" si="1"/>
        <v>0.9806606905710491</v>
      </c>
      <c r="H14" s="142">
        <v>59.075</v>
      </c>
      <c r="I14" s="153" t="s">
        <v>58</v>
      </c>
    </row>
    <row r="15" spans="1:9" s="21" customFormat="1" ht="21" customHeight="1">
      <c r="A15" s="180" t="s">
        <v>179</v>
      </c>
      <c r="B15" s="141">
        <v>0.82</v>
      </c>
      <c r="C15" s="142">
        <f t="shared" si="0"/>
        <v>211.72</v>
      </c>
      <c r="D15" s="141" t="s">
        <v>198</v>
      </c>
      <c r="E15" s="141">
        <v>60.5</v>
      </c>
      <c r="F15" s="152">
        <v>41.38</v>
      </c>
      <c r="G15" s="143">
        <f t="shared" si="1"/>
        <v>0.45937651039149346</v>
      </c>
      <c r="H15" s="142">
        <v>19.009</v>
      </c>
      <c r="I15" s="153" t="s">
        <v>58</v>
      </c>
    </row>
    <row r="16" spans="1:9" s="21" customFormat="1" ht="21" customHeight="1">
      <c r="A16" s="180" t="s">
        <v>180</v>
      </c>
      <c r="B16" s="141">
        <v>0.86</v>
      </c>
      <c r="C16" s="142">
        <f t="shared" si="0"/>
        <v>211.76000000000002</v>
      </c>
      <c r="D16" s="141" t="s">
        <v>199</v>
      </c>
      <c r="E16" s="141">
        <v>61.25</v>
      </c>
      <c r="F16" s="141">
        <v>44.04</v>
      </c>
      <c r="G16" s="143">
        <f t="shared" si="1"/>
        <v>0.5323342415985468</v>
      </c>
      <c r="H16" s="142">
        <v>23.444</v>
      </c>
      <c r="I16" s="153" t="s">
        <v>58</v>
      </c>
    </row>
    <row r="17" spans="1:9" s="21" customFormat="1" ht="21" customHeight="1">
      <c r="A17" s="180" t="s">
        <v>181</v>
      </c>
      <c r="B17" s="141">
        <v>1.1</v>
      </c>
      <c r="C17" s="142">
        <f t="shared" si="0"/>
        <v>212</v>
      </c>
      <c r="D17" s="141" t="s">
        <v>176</v>
      </c>
      <c r="E17" s="141">
        <v>63</v>
      </c>
      <c r="F17" s="141">
        <v>57.69</v>
      </c>
      <c r="G17" s="143">
        <f t="shared" si="1"/>
        <v>0.9395562489166234</v>
      </c>
      <c r="H17" s="142">
        <v>54.203</v>
      </c>
      <c r="I17" s="153" t="s">
        <v>58</v>
      </c>
    </row>
    <row r="18" spans="1:9" s="21" customFormat="1" ht="21" customHeight="1">
      <c r="A18" s="181" t="s">
        <v>73</v>
      </c>
      <c r="B18" s="141">
        <v>1.14</v>
      </c>
      <c r="C18" s="142">
        <f t="shared" si="0"/>
        <v>212.04</v>
      </c>
      <c r="D18" s="141" t="s">
        <v>93</v>
      </c>
      <c r="E18" s="141">
        <v>63.15</v>
      </c>
      <c r="F18" s="141">
        <v>52.86</v>
      </c>
      <c r="G18" s="143">
        <f t="shared" si="1"/>
        <v>0.8339008702232311</v>
      </c>
      <c r="H18" s="142">
        <v>44.08</v>
      </c>
      <c r="I18" s="153" t="s">
        <v>58</v>
      </c>
    </row>
    <row r="19" spans="1:9" s="21" customFormat="1" ht="21" customHeight="1">
      <c r="A19" s="181" t="s">
        <v>75</v>
      </c>
      <c r="B19" s="141">
        <v>1.14</v>
      </c>
      <c r="C19" s="142">
        <f t="shared" si="0"/>
        <v>212.04</v>
      </c>
      <c r="D19" s="141" t="s">
        <v>94</v>
      </c>
      <c r="E19" s="141">
        <v>63.36</v>
      </c>
      <c r="F19" s="141">
        <v>54.45</v>
      </c>
      <c r="G19" s="143">
        <f t="shared" si="1"/>
        <v>0.8270523415977962</v>
      </c>
      <c r="H19" s="142">
        <v>45.033</v>
      </c>
      <c r="I19" s="153" t="s">
        <v>58</v>
      </c>
    </row>
    <row r="20" spans="1:9" s="21" customFormat="1" ht="21" customHeight="1">
      <c r="A20" s="181" t="s">
        <v>76</v>
      </c>
      <c r="B20" s="141">
        <v>0.97</v>
      </c>
      <c r="C20" s="142">
        <f t="shared" si="0"/>
        <v>211.87</v>
      </c>
      <c r="D20" s="141" t="s">
        <v>95</v>
      </c>
      <c r="E20" s="141">
        <v>61.45</v>
      </c>
      <c r="F20" s="141">
        <v>40.84</v>
      </c>
      <c r="G20" s="143">
        <f t="shared" si="1"/>
        <v>0.5455680705190988</v>
      </c>
      <c r="H20" s="142">
        <v>22.281</v>
      </c>
      <c r="I20" s="153" t="s">
        <v>58</v>
      </c>
    </row>
    <row r="21" spans="1:9" s="21" customFormat="1" ht="21" customHeight="1">
      <c r="A21" s="181" t="s">
        <v>77</v>
      </c>
      <c r="B21" s="141">
        <v>0.91</v>
      </c>
      <c r="C21" s="142">
        <f t="shared" si="0"/>
        <v>211.81</v>
      </c>
      <c r="D21" s="141" t="s">
        <v>96</v>
      </c>
      <c r="E21" s="141">
        <v>60.45</v>
      </c>
      <c r="F21" s="141">
        <v>36.73</v>
      </c>
      <c r="G21" s="143">
        <f t="shared" si="1"/>
        <v>0.44293493057446226</v>
      </c>
      <c r="H21" s="142">
        <v>16.269</v>
      </c>
      <c r="I21" s="153" t="s">
        <v>58</v>
      </c>
    </row>
    <row r="22" spans="1:9" s="21" customFormat="1" ht="21" customHeight="1">
      <c r="A22" s="180" t="s">
        <v>103</v>
      </c>
      <c r="B22" s="141">
        <v>0.85</v>
      </c>
      <c r="C22" s="142">
        <f t="shared" si="0"/>
        <v>211.75</v>
      </c>
      <c r="D22" s="141" t="s">
        <v>126</v>
      </c>
      <c r="E22" s="141">
        <v>61.1</v>
      </c>
      <c r="F22" s="141">
        <v>42.7</v>
      </c>
      <c r="G22" s="143">
        <f t="shared" si="1"/>
        <v>0.4762997658079625</v>
      </c>
      <c r="H22" s="142">
        <v>20.338</v>
      </c>
      <c r="I22" s="153" t="s">
        <v>58</v>
      </c>
    </row>
    <row r="23" spans="1:9" s="21" customFormat="1" ht="21" customHeight="1">
      <c r="A23" s="180" t="s">
        <v>105</v>
      </c>
      <c r="B23" s="141">
        <v>1.15</v>
      </c>
      <c r="C23" s="142">
        <f t="shared" si="0"/>
        <v>212.05</v>
      </c>
      <c r="D23" s="141" t="s">
        <v>127</v>
      </c>
      <c r="E23" s="141">
        <v>62.95</v>
      </c>
      <c r="F23" s="141">
        <v>53.05</v>
      </c>
      <c r="G23" s="143">
        <f t="shared" si="1"/>
        <v>0.8450518378887841</v>
      </c>
      <c r="H23" s="142">
        <v>44.83</v>
      </c>
      <c r="I23" s="153" t="s">
        <v>58</v>
      </c>
    </row>
    <row r="24" spans="1:9" s="21" customFormat="1" ht="21" customHeight="1">
      <c r="A24" s="180" t="s">
        <v>106</v>
      </c>
      <c r="B24" s="141">
        <v>1.66</v>
      </c>
      <c r="C24" s="142">
        <f t="shared" si="0"/>
        <v>212.56</v>
      </c>
      <c r="D24" s="141" t="s">
        <v>128</v>
      </c>
      <c r="E24" s="141">
        <v>64.85</v>
      </c>
      <c r="F24" s="141">
        <v>84.48</v>
      </c>
      <c r="G24" s="143">
        <f t="shared" si="1"/>
        <v>1.366122159090909</v>
      </c>
      <c r="H24" s="142">
        <v>115.41</v>
      </c>
      <c r="I24" s="153" t="s">
        <v>58</v>
      </c>
    </row>
    <row r="25" spans="1:9" s="21" customFormat="1" ht="21" customHeight="1">
      <c r="A25" s="180" t="s">
        <v>107</v>
      </c>
      <c r="B25" s="141">
        <v>1.19</v>
      </c>
      <c r="C25" s="142">
        <f t="shared" si="0"/>
        <v>212.09</v>
      </c>
      <c r="D25" s="141" t="s">
        <v>129</v>
      </c>
      <c r="E25" s="141">
        <v>61.45</v>
      </c>
      <c r="F25" s="141">
        <v>55.2</v>
      </c>
      <c r="G25" s="143">
        <f t="shared" si="1"/>
        <v>0.887445652173913</v>
      </c>
      <c r="H25" s="142">
        <v>48.987</v>
      </c>
      <c r="I25" s="153" t="s">
        <v>58</v>
      </c>
    </row>
    <row r="26" spans="1:9" s="21" customFormat="1" ht="21" customHeight="1">
      <c r="A26" s="180" t="s">
        <v>116</v>
      </c>
      <c r="B26" s="141">
        <v>4.3</v>
      </c>
      <c r="C26" s="142">
        <f t="shared" si="0"/>
        <v>215.20000000000002</v>
      </c>
      <c r="D26" s="141" t="s">
        <v>130</v>
      </c>
      <c r="E26" s="141">
        <v>74.75</v>
      </c>
      <c r="F26" s="141">
        <v>281.69</v>
      </c>
      <c r="G26" s="143">
        <f t="shared" si="1"/>
        <v>1.6504029252014625</v>
      </c>
      <c r="H26" s="142">
        <v>464.902</v>
      </c>
      <c r="I26" s="153" t="s">
        <v>58</v>
      </c>
    </row>
    <row r="27" spans="1:9" s="21" customFormat="1" ht="21" customHeight="1">
      <c r="A27" s="180" t="s">
        <v>139</v>
      </c>
      <c r="B27" s="141">
        <v>1.96</v>
      </c>
      <c r="C27" s="142">
        <f t="shared" si="0"/>
        <v>212.86</v>
      </c>
      <c r="D27" s="141" t="s">
        <v>165</v>
      </c>
      <c r="E27" s="141">
        <v>65.7</v>
      </c>
      <c r="F27" s="141">
        <v>104.65</v>
      </c>
      <c r="G27" s="143">
        <f t="shared" si="1"/>
        <v>1.3872431915910177</v>
      </c>
      <c r="H27" s="142">
        <v>145.175</v>
      </c>
      <c r="I27" s="153" t="s">
        <v>58</v>
      </c>
    </row>
    <row r="28" spans="1:9" s="21" customFormat="1" ht="21" customHeight="1">
      <c r="A28" s="180" t="s">
        <v>141</v>
      </c>
      <c r="B28" s="141">
        <v>5.15</v>
      </c>
      <c r="C28" s="142">
        <f t="shared" si="0"/>
        <v>216.05</v>
      </c>
      <c r="D28" s="141" t="s">
        <v>166</v>
      </c>
      <c r="E28" s="141">
        <v>75.3</v>
      </c>
      <c r="F28" s="141">
        <v>353.07</v>
      </c>
      <c r="G28" s="143">
        <f t="shared" si="1"/>
        <v>1.6713739485087942</v>
      </c>
      <c r="H28" s="142">
        <v>590.112</v>
      </c>
      <c r="I28" s="153" t="s">
        <v>58</v>
      </c>
    </row>
    <row r="29" spans="1:9" s="21" customFormat="1" ht="21" customHeight="1">
      <c r="A29" s="180" t="s">
        <v>142</v>
      </c>
      <c r="B29" s="141">
        <v>5.88</v>
      </c>
      <c r="C29" s="142">
        <f t="shared" si="0"/>
        <v>216.78</v>
      </c>
      <c r="D29" s="141" t="s">
        <v>167</v>
      </c>
      <c r="E29" s="141">
        <v>80.5</v>
      </c>
      <c r="F29" s="141">
        <v>401.52</v>
      </c>
      <c r="G29" s="143">
        <f t="shared" si="1"/>
        <v>1.6702704722056188</v>
      </c>
      <c r="H29" s="142">
        <v>670.647</v>
      </c>
      <c r="I29" s="153" t="s">
        <v>58</v>
      </c>
    </row>
    <row r="30" spans="1:9" s="21" customFormat="1" ht="21" customHeight="1">
      <c r="A30" s="180" t="s">
        <v>144</v>
      </c>
      <c r="B30" s="141">
        <v>2.5</v>
      </c>
      <c r="C30" s="142">
        <f t="shared" si="0"/>
        <v>213.4</v>
      </c>
      <c r="D30" s="141" t="s">
        <v>168</v>
      </c>
      <c r="E30" s="141">
        <v>66.9</v>
      </c>
      <c r="F30" s="141">
        <v>144.32</v>
      </c>
      <c r="G30" s="143">
        <f t="shared" si="1"/>
        <v>1.461640798226164</v>
      </c>
      <c r="H30" s="142">
        <v>210.944</v>
      </c>
      <c r="I30" s="153" t="s">
        <v>58</v>
      </c>
    </row>
    <row r="31" spans="1:9" s="21" customFormat="1" ht="21" customHeight="1">
      <c r="A31" s="180" t="s">
        <v>145</v>
      </c>
      <c r="B31" s="141">
        <v>2.03</v>
      </c>
      <c r="C31" s="142">
        <f t="shared" si="0"/>
        <v>212.93</v>
      </c>
      <c r="D31" s="141" t="s">
        <v>169</v>
      </c>
      <c r="E31" s="141">
        <v>66.35</v>
      </c>
      <c r="F31" s="141">
        <v>111.29</v>
      </c>
      <c r="G31" s="143">
        <f t="shared" si="1"/>
        <v>1.3875550363914098</v>
      </c>
      <c r="H31" s="142">
        <v>154.421</v>
      </c>
      <c r="I31" s="153" t="s">
        <v>58</v>
      </c>
    </row>
    <row r="32" spans="1:9" s="21" customFormat="1" ht="21" customHeight="1">
      <c r="A32" s="180" t="s">
        <v>146</v>
      </c>
      <c r="B32" s="141">
        <v>2.24</v>
      </c>
      <c r="C32" s="142">
        <f t="shared" si="0"/>
        <v>213.14000000000001</v>
      </c>
      <c r="D32" s="141" t="s">
        <v>170</v>
      </c>
      <c r="E32" s="141">
        <v>67.15</v>
      </c>
      <c r="F32" s="143">
        <v>123.32</v>
      </c>
      <c r="G32" s="143">
        <f t="shared" si="1"/>
        <v>1.4668180343820956</v>
      </c>
      <c r="H32" s="142">
        <v>180.888</v>
      </c>
      <c r="I32" s="153" t="s">
        <v>58</v>
      </c>
    </row>
    <row r="33" spans="1:9" s="21" customFormat="1" ht="21" customHeight="1">
      <c r="A33" s="180" t="s">
        <v>207</v>
      </c>
      <c r="B33" s="141">
        <v>4.2</v>
      </c>
      <c r="C33" s="142">
        <f t="shared" si="0"/>
        <v>215.1</v>
      </c>
      <c r="D33" s="141" t="s">
        <v>227</v>
      </c>
      <c r="E33" s="141">
        <v>72.75</v>
      </c>
      <c r="F33" s="143">
        <v>267.47</v>
      </c>
      <c r="G33" s="143">
        <f t="shared" si="1"/>
        <v>1.6220585486222752</v>
      </c>
      <c r="H33" s="142">
        <v>433.852</v>
      </c>
      <c r="I33" s="153" t="s">
        <v>58</v>
      </c>
    </row>
    <row r="34" spans="1:9" s="21" customFormat="1" ht="21" customHeight="1">
      <c r="A34" s="180" t="s">
        <v>209</v>
      </c>
      <c r="B34" s="141">
        <v>2.86</v>
      </c>
      <c r="C34" s="142">
        <f t="shared" si="0"/>
        <v>213.76000000000002</v>
      </c>
      <c r="D34" s="141" t="s">
        <v>228</v>
      </c>
      <c r="E34" s="141">
        <v>69.1</v>
      </c>
      <c r="F34" s="141">
        <v>168.03</v>
      </c>
      <c r="G34" s="143">
        <f t="shared" si="1"/>
        <v>1.5566863060167826</v>
      </c>
      <c r="H34" s="142">
        <v>261.57</v>
      </c>
      <c r="I34" s="153" t="s">
        <v>58</v>
      </c>
    </row>
    <row r="35" spans="1:9" s="21" customFormat="1" ht="21" customHeight="1">
      <c r="A35" s="180" t="s">
        <v>210</v>
      </c>
      <c r="B35" s="141">
        <v>1.78</v>
      </c>
      <c r="C35" s="142">
        <f t="shared" si="0"/>
        <v>212.68</v>
      </c>
      <c r="D35" s="141" t="s">
        <v>229</v>
      </c>
      <c r="E35" s="141">
        <v>65.15</v>
      </c>
      <c r="F35" s="141">
        <v>94.04</v>
      </c>
      <c r="G35" s="143">
        <f t="shared" si="1"/>
        <v>1.3746809868141217</v>
      </c>
      <c r="H35" s="142">
        <v>129.275</v>
      </c>
      <c r="I35" s="153" t="s">
        <v>58</v>
      </c>
    </row>
    <row r="36" spans="1:9" s="21" customFormat="1" ht="21" customHeight="1">
      <c r="A36" s="180" t="s">
        <v>211</v>
      </c>
      <c r="B36" s="141">
        <v>1.55</v>
      </c>
      <c r="C36" s="142">
        <f t="shared" si="0"/>
        <v>212.45000000000002</v>
      </c>
      <c r="D36" s="141" t="s">
        <v>230</v>
      </c>
      <c r="E36" s="141">
        <v>64</v>
      </c>
      <c r="F36" s="141">
        <v>77.31</v>
      </c>
      <c r="G36" s="143">
        <f t="shared" si="1"/>
        <v>1.2471349113956796</v>
      </c>
      <c r="H36" s="142">
        <v>96.416</v>
      </c>
      <c r="I36" s="153" t="s">
        <v>58</v>
      </c>
    </row>
    <row r="37" spans="1:9" s="21" customFormat="1" ht="21" customHeight="1">
      <c r="A37" s="180" t="s">
        <v>239</v>
      </c>
      <c r="B37" s="141">
        <v>1.45</v>
      </c>
      <c r="C37" s="142">
        <f t="shared" si="0"/>
        <v>212.35</v>
      </c>
      <c r="D37" s="141" t="s">
        <v>257</v>
      </c>
      <c r="E37" s="141">
        <v>63.15</v>
      </c>
      <c r="F37" s="141">
        <v>71.47</v>
      </c>
      <c r="G37" s="143">
        <f t="shared" si="1"/>
        <v>1.1989086329928642</v>
      </c>
      <c r="H37" s="142">
        <v>85.686</v>
      </c>
      <c r="I37" s="153" t="s">
        <v>58</v>
      </c>
    </row>
    <row r="38" spans="1:9" s="21" customFormat="1" ht="21" customHeight="1">
      <c r="A38" s="180" t="s">
        <v>241</v>
      </c>
      <c r="B38" s="141">
        <v>1.35</v>
      </c>
      <c r="C38" s="142">
        <f t="shared" si="0"/>
        <v>212.25</v>
      </c>
      <c r="D38" s="141" t="s">
        <v>258</v>
      </c>
      <c r="E38" s="141">
        <v>62.9</v>
      </c>
      <c r="F38" s="141">
        <v>63.52</v>
      </c>
      <c r="G38" s="143">
        <f t="shared" si="1"/>
        <v>1.04419080604534</v>
      </c>
      <c r="H38" s="142">
        <v>66.327</v>
      </c>
      <c r="I38" s="153" t="s">
        <v>58</v>
      </c>
    </row>
    <row r="39" spans="1:9" s="21" customFormat="1" ht="21" customHeight="1">
      <c r="A39" s="182" t="s">
        <v>242</v>
      </c>
      <c r="B39" s="145">
        <v>1.37</v>
      </c>
      <c r="C39" s="146">
        <f t="shared" si="0"/>
        <v>212.27</v>
      </c>
      <c r="D39" s="145" t="s">
        <v>259</v>
      </c>
      <c r="E39" s="145">
        <v>62.9</v>
      </c>
      <c r="F39" s="145">
        <v>67.09</v>
      </c>
      <c r="G39" s="147">
        <f t="shared" si="1"/>
        <v>1.089312863317931</v>
      </c>
      <c r="H39" s="146">
        <v>73.082</v>
      </c>
      <c r="I39" s="154" t="s">
        <v>58</v>
      </c>
    </row>
    <row r="40" spans="1:9" s="21" customFormat="1" ht="21" customHeight="1">
      <c r="A40" s="183" t="s">
        <v>243</v>
      </c>
      <c r="B40" s="170">
        <v>1.26</v>
      </c>
      <c r="C40" s="166">
        <f t="shared" si="0"/>
        <v>212.16</v>
      </c>
      <c r="D40" s="170" t="s">
        <v>260</v>
      </c>
      <c r="E40" s="172">
        <v>62.05</v>
      </c>
      <c r="F40" s="170">
        <v>56.83</v>
      </c>
      <c r="G40" s="171">
        <f t="shared" si="1"/>
        <v>0.8312686961112089</v>
      </c>
      <c r="H40" s="166">
        <v>47.241</v>
      </c>
      <c r="I40" s="173" t="s">
        <v>58</v>
      </c>
    </row>
    <row r="41" spans="1:17" s="21" customFormat="1" ht="21" customHeight="1">
      <c r="A41" s="180" t="s">
        <v>266</v>
      </c>
      <c r="B41" s="141">
        <v>1.18</v>
      </c>
      <c r="C41" s="142">
        <f t="shared" si="0"/>
        <v>212.08</v>
      </c>
      <c r="D41" s="141" t="s">
        <v>93</v>
      </c>
      <c r="E41" s="141">
        <v>62</v>
      </c>
      <c r="F41" s="141">
        <v>55.75</v>
      </c>
      <c r="G41" s="143">
        <f t="shared" si="1"/>
        <v>0.8256860986547084</v>
      </c>
      <c r="H41" s="142">
        <v>46.032</v>
      </c>
      <c r="I41" s="153" t="s">
        <v>58</v>
      </c>
      <c r="Q41" s="21" t="s">
        <v>43</v>
      </c>
    </row>
    <row r="42" spans="1:9" s="21" customFormat="1" ht="21" customHeight="1">
      <c r="A42" s="180" t="s">
        <v>267</v>
      </c>
      <c r="B42" s="141">
        <v>1.1</v>
      </c>
      <c r="C42" s="142">
        <f t="shared" si="0"/>
        <v>212</v>
      </c>
      <c r="D42" s="141" t="s">
        <v>282</v>
      </c>
      <c r="E42" s="141">
        <v>61.85</v>
      </c>
      <c r="F42" s="141">
        <v>51.2</v>
      </c>
      <c r="G42" s="143">
        <f t="shared" si="1"/>
        <v>0.700859375</v>
      </c>
      <c r="H42" s="142">
        <v>35.884</v>
      </c>
      <c r="I42" s="153" t="s">
        <v>58</v>
      </c>
    </row>
    <row r="43" spans="1:9" s="21" customFormat="1" ht="21" customHeight="1">
      <c r="A43" s="180" t="s">
        <v>268</v>
      </c>
      <c r="B43" s="141">
        <v>1.08</v>
      </c>
      <c r="C43" s="142">
        <f t="shared" si="0"/>
        <v>211.98000000000002</v>
      </c>
      <c r="D43" s="141" t="s">
        <v>283</v>
      </c>
      <c r="E43" s="141">
        <v>61.65</v>
      </c>
      <c r="F43" s="141">
        <v>50.4</v>
      </c>
      <c r="G43" s="143">
        <f t="shared" si="1"/>
        <v>0.6676984126984128</v>
      </c>
      <c r="H43" s="142">
        <v>33.652</v>
      </c>
      <c r="I43" s="153" t="s">
        <v>58</v>
      </c>
    </row>
    <row r="44" spans="1:9" s="21" customFormat="1" ht="21" customHeight="1">
      <c r="A44" s="180" t="s">
        <v>269</v>
      </c>
      <c r="B44" s="141">
        <v>1.1</v>
      </c>
      <c r="C44" s="142">
        <f t="shared" si="0"/>
        <v>212</v>
      </c>
      <c r="D44" s="141" t="s">
        <v>284</v>
      </c>
      <c r="E44" s="141">
        <v>61.8</v>
      </c>
      <c r="F44" s="141">
        <v>51.84</v>
      </c>
      <c r="G44" s="143">
        <f t="shared" si="1"/>
        <v>0.7065779320987653</v>
      </c>
      <c r="H44" s="142">
        <v>36.629</v>
      </c>
      <c r="I44" s="153" t="s">
        <v>58</v>
      </c>
    </row>
    <row r="45" spans="1:9" s="21" customFormat="1" ht="21" customHeight="1">
      <c r="A45" s="180" t="s">
        <v>291</v>
      </c>
      <c r="B45" s="141">
        <v>1.19</v>
      </c>
      <c r="C45" s="142">
        <f t="shared" si="0"/>
        <v>212.09</v>
      </c>
      <c r="D45" s="141" t="s">
        <v>257</v>
      </c>
      <c r="E45" s="141">
        <v>61.35</v>
      </c>
      <c r="F45" s="141">
        <v>57.97</v>
      </c>
      <c r="G45" s="143">
        <f t="shared" si="1"/>
        <v>0.82256339485941</v>
      </c>
      <c r="H45" s="142">
        <v>47.684</v>
      </c>
      <c r="I45" s="153" t="s">
        <v>58</v>
      </c>
    </row>
    <row r="46" spans="1:9" s="21" customFormat="1" ht="21" customHeight="1">
      <c r="A46" s="180" t="s">
        <v>293</v>
      </c>
      <c r="B46" s="141">
        <v>1.07</v>
      </c>
      <c r="C46" s="142">
        <f t="shared" si="0"/>
        <v>211.97</v>
      </c>
      <c r="D46" s="141" t="s">
        <v>306</v>
      </c>
      <c r="E46" s="141">
        <v>60.8</v>
      </c>
      <c r="F46" s="141">
        <v>48.26</v>
      </c>
      <c r="G46" s="143">
        <f t="shared" si="1"/>
        <v>0.658992954828015</v>
      </c>
      <c r="H46" s="142">
        <v>31.803</v>
      </c>
      <c r="I46" s="153" t="s">
        <v>58</v>
      </c>
    </row>
    <row r="47" spans="1:9" s="21" customFormat="1" ht="21" customHeight="1">
      <c r="A47" s="180" t="s">
        <v>294</v>
      </c>
      <c r="B47" s="141">
        <v>1.04</v>
      </c>
      <c r="C47" s="142">
        <f t="shared" si="0"/>
        <v>211.94</v>
      </c>
      <c r="D47" s="141" t="s">
        <v>307</v>
      </c>
      <c r="E47" s="141">
        <v>60.65</v>
      </c>
      <c r="F47" s="141">
        <v>47.72</v>
      </c>
      <c r="G47" s="143">
        <f t="shared" si="1"/>
        <v>0.5964585079631183</v>
      </c>
      <c r="H47" s="142">
        <v>28.463</v>
      </c>
      <c r="I47" s="153" t="s">
        <v>58</v>
      </c>
    </row>
    <row r="48" spans="1:9" s="21" customFormat="1" ht="21" customHeight="1">
      <c r="A48" s="180" t="s">
        <v>295</v>
      </c>
      <c r="B48" s="141">
        <v>1.01</v>
      </c>
      <c r="C48" s="142">
        <f t="shared" si="0"/>
        <v>211.91</v>
      </c>
      <c r="D48" s="141" t="s">
        <v>308</v>
      </c>
      <c r="E48" s="141">
        <v>60.05</v>
      </c>
      <c r="F48" s="141">
        <v>44.16</v>
      </c>
      <c r="G48" s="143">
        <f t="shared" si="1"/>
        <v>0.528804347826087</v>
      </c>
      <c r="H48" s="142">
        <v>23.352</v>
      </c>
      <c r="I48" s="153" t="s">
        <v>58</v>
      </c>
    </row>
    <row r="49" spans="1:9" s="21" customFormat="1" ht="21" customHeight="1">
      <c r="A49" s="180" t="s">
        <v>314</v>
      </c>
      <c r="B49" s="141">
        <v>0.96</v>
      </c>
      <c r="C49" s="142">
        <f t="shared" si="0"/>
        <v>211.86</v>
      </c>
      <c r="D49" s="141" t="s">
        <v>329</v>
      </c>
      <c r="E49" s="141">
        <v>59.85</v>
      </c>
      <c r="F49" s="141">
        <v>42.14</v>
      </c>
      <c r="G49" s="143">
        <f t="shared" si="1"/>
        <v>0.416516373991457</v>
      </c>
      <c r="H49" s="142">
        <v>17.552</v>
      </c>
      <c r="I49" s="153" t="s">
        <v>58</v>
      </c>
    </row>
    <row r="50" spans="1:9" s="21" customFormat="1" ht="21" customHeight="1">
      <c r="A50" s="180" t="s">
        <v>316</v>
      </c>
      <c r="B50" s="141">
        <v>0.96</v>
      </c>
      <c r="C50" s="142">
        <f t="shared" si="0"/>
        <v>211.86</v>
      </c>
      <c r="D50" s="141" t="s">
        <v>330</v>
      </c>
      <c r="E50" s="141">
        <v>59.85</v>
      </c>
      <c r="F50" s="141">
        <v>38.95</v>
      </c>
      <c r="G50" s="143">
        <f t="shared" si="1"/>
        <v>0.39753530166880613</v>
      </c>
      <c r="H50" s="142">
        <v>15.484</v>
      </c>
      <c r="I50" s="153" t="s">
        <v>58</v>
      </c>
    </row>
    <row r="51" spans="1:9" s="21" customFormat="1" ht="21" customHeight="1">
      <c r="A51" s="180" t="s">
        <v>317</v>
      </c>
      <c r="B51" s="141">
        <v>0.95</v>
      </c>
      <c r="C51" s="142">
        <f t="shared" si="0"/>
        <v>211.85</v>
      </c>
      <c r="D51" s="141" t="s">
        <v>331</v>
      </c>
      <c r="E51" s="141">
        <v>59.85</v>
      </c>
      <c r="F51" s="141">
        <v>41.93</v>
      </c>
      <c r="G51" s="143">
        <f t="shared" si="1"/>
        <v>0.3904841402337229</v>
      </c>
      <c r="H51" s="142">
        <v>16.373</v>
      </c>
      <c r="I51" s="153" t="s">
        <v>58</v>
      </c>
    </row>
    <row r="52" spans="1:9" s="21" customFormat="1" ht="21" customHeight="1">
      <c r="A52" s="180" t="s">
        <v>318</v>
      </c>
      <c r="B52" s="141">
        <v>0.92</v>
      </c>
      <c r="C52" s="142">
        <f t="shared" si="0"/>
        <v>211.82</v>
      </c>
      <c r="D52" s="141" t="s">
        <v>332</v>
      </c>
      <c r="E52" s="141">
        <v>59.9</v>
      </c>
      <c r="F52" s="141">
        <v>39.26</v>
      </c>
      <c r="G52" s="143">
        <f t="shared" si="1"/>
        <v>0.36377992868059095</v>
      </c>
      <c r="H52" s="142">
        <v>14.282</v>
      </c>
      <c r="I52" s="153" t="s">
        <v>58</v>
      </c>
    </row>
    <row r="53" spans="1:9" s="21" customFormat="1" ht="21" customHeight="1">
      <c r="A53" s="180" t="s">
        <v>341</v>
      </c>
      <c r="B53" s="141">
        <v>0.91</v>
      </c>
      <c r="C53" s="142">
        <f t="shared" si="0"/>
        <v>211.81</v>
      </c>
      <c r="D53" s="141" t="s">
        <v>354</v>
      </c>
      <c r="E53" s="141">
        <v>59.85</v>
      </c>
      <c r="F53" s="141">
        <v>38.67</v>
      </c>
      <c r="G53" s="143">
        <f t="shared" si="1"/>
        <v>0.35014222911817944</v>
      </c>
      <c r="H53" s="142">
        <v>13.54</v>
      </c>
      <c r="I53" s="153" t="s">
        <v>58</v>
      </c>
    </row>
    <row r="54" spans="1:9" s="21" customFormat="1" ht="21" customHeight="1">
      <c r="A54" s="180" t="s">
        <v>343</v>
      </c>
      <c r="B54" s="141">
        <v>0.87</v>
      </c>
      <c r="C54" s="142">
        <f t="shared" si="0"/>
        <v>211.77</v>
      </c>
      <c r="D54" s="141" t="s">
        <v>355</v>
      </c>
      <c r="E54" s="141">
        <v>59.6</v>
      </c>
      <c r="F54" s="141">
        <v>35.68</v>
      </c>
      <c r="G54" s="143">
        <f t="shared" si="1"/>
        <v>0.3365190582959641</v>
      </c>
      <c r="H54" s="142">
        <v>12.007</v>
      </c>
      <c r="I54" s="153" t="s">
        <v>58</v>
      </c>
    </row>
    <row r="55" spans="1:9" s="21" customFormat="1" ht="21" customHeight="1">
      <c r="A55" s="180" t="s">
        <v>344</v>
      </c>
      <c r="B55" s="141">
        <v>0.85</v>
      </c>
      <c r="C55" s="142">
        <f t="shared" si="0"/>
        <v>211.75</v>
      </c>
      <c r="D55" s="141" t="s">
        <v>356</v>
      </c>
      <c r="E55" s="141">
        <v>40.4</v>
      </c>
      <c r="F55" s="141">
        <v>32.02</v>
      </c>
      <c r="G55" s="143">
        <f t="shared" si="1"/>
        <v>0.3159587757651468</v>
      </c>
      <c r="H55" s="142">
        <v>10.117</v>
      </c>
      <c r="I55" s="153" t="s">
        <v>58</v>
      </c>
    </row>
    <row r="56" spans="1:9" s="21" customFormat="1" ht="21" customHeight="1">
      <c r="A56" s="180" t="s">
        <v>345</v>
      </c>
      <c r="B56" s="141">
        <v>0.84</v>
      </c>
      <c r="C56" s="142">
        <f t="shared" si="0"/>
        <v>211.74</v>
      </c>
      <c r="D56" s="141" t="s">
        <v>357</v>
      </c>
      <c r="E56" s="141">
        <v>40.8</v>
      </c>
      <c r="F56" s="141">
        <v>31.25</v>
      </c>
      <c r="G56" s="143">
        <f t="shared" si="1"/>
        <v>0.321248</v>
      </c>
      <c r="H56" s="142">
        <v>10.039</v>
      </c>
      <c r="I56" s="153" t="s">
        <v>58</v>
      </c>
    </row>
    <row r="57" spans="1:26" s="21" customFormat="1" ht="21" customHeight="1">
      <c r="A57" s="180" t="s">
        <v>363</v>
      </c>
      <c r="B57" s="141">
        <v>0.81</v>
      </c>
      <c r="C57" s="143">
        <f t="shared" si="0"/>
        <v>211.71</v>
      </c>
      <c r="D57" s="141" t="s">
        <v>377</v>
      </c>
      <c r="E57" s="141">
        <v>57.5</v>
      </c>
      <c r="F57" s="141">
        <v>12.9</v>
      </c>
      <c r="G57" s="143">
        <f>H57/F57</f>
        <v>0.5644961240310077</v>
      </c>
      <c r="H57" s="143">
        <v>7.282</v>
      </c>
      <c r="I57" s="46" t="s">
        <v>58</v>
      </c>
      <c r="W57" s="20"/>
      <c r="X57" s="41"/>
      <c r="Y57" s="41"/>
      <c r="Z57" s="41"/>
    </row>
    <row r="58" spans="1:26" s="21" customFormat="1" ht="21" customHeight="1">
      <c r="A58" s="182" t="s">
        <v>364</v>
      </c>
      <c r="B58" s="145">
        <v>0.81</v>
      </c>
      <c r="C58" s="147">
        <f t="shared" si="0"/>
        <v>211.71</v>
      </c>
      <c r="D58" s="145" t="s">
        <v>360</v>
      </c>
      <c r="E58" s="145">
        <v>57.7</v>
      </c>
      <c r="F58" s="145">
        <v>12.26</v>
      </c>
      <c r="G58" s="147">
        <f>H58/F58</f>
        <v>0.5760195758564437</v>
      </c>
      <c r="H58" s="147">
        <v>7.062</v>
      </c>
      <c r="I58" s="75" t="s">
        <v>58</v>
      </c>
      <c r="W58" s="20"/>
      <c r="X58" s="41"/>
      <c r="Y58" s="41"/>
      <c r="Z58" s="41"/>
    </row>
    <row r="59" spans="1:9" s="21" customFormat="1" ht="21" customHeight="1">
      <c r="A59" s="116"/>
      <c r="B59" s="25"/>
      <c r="C59" s="106"/>
      <c r="D59" s="25"/>
      <c r="E59" s="25"/>
      <c r="F59" s="25"/>
      <c r="G59" s="26"/>
      <c r="H59" s="112"/>
      <c r="I59" s="73"/>
    </row>
    <row r="60" spans="1:9" s="21" customFormat="1" ht="21" customHeight="1">
      <c r="A60" s="184" t="s">
        <v>382</v>
      </c>
      <c r="B60" s="25"/>
      <c r="C60" s="25"/>
      <c r="D60" s="25"/>
      <c r="E60" s="25"/>
      <c r="F60" s="25"/>
      <c r="G60" s="26"/>
      <c r="H60" s="112"/>
      <c r="I60" s="73"/>
    </row>
    <row r="61" spans="1:9" s="21" customFormat="1" ht="21" customHeight="1">
      <c r="A61" s="185" t="s">
        <v>383</v>
      </c>
      <c r="B61" s="186">
        <f>+COUNT(B6:B58)</f>
        <v>48</v>
      </c>
      <c r="C61" s="25" t="s">
        <v>384</v>
      </c>
      <c r="D61" s="25"/>
      <c r="E61" s="25"/>
      <c r="F61" s="25"/>
      <c r="G61" s="26"/>
      <c r="H61" s="112"/>
      <c r="I61" s="73"/>
    </row>
    <row r="62" spans="1:9" s="21" customFormat="1" ht="21" customHeight="1">
      <c r="A62" s="116"/>
      <c r="B62" s="25"/>
      <c r="C62" s="106"/>
      <c r="D62" s="25"/>
      <c r="E62" s="25"/>
      <c r="F62" s="25"/>
      <c r="G62" s="26"/>
      <c r="H62" s="112"/>
      <c r="I62" s="73"/>
    </row>
    <row r="63" spans="1:9" s="21" customFormat="1" ht="21" customHeight="1">
      <c r="A63" s="116"/>
      <c r="B63" s="25"/>
      <c r="C63" s="106"/>
      <c r="D63" s="25"/>
      <c r="E63" s="25"/>
      <c r="F63" s="25"/>
      <c r="G63" s="26"/>
      <c r="H63" s="112"/>
      <c r="I63" s="73"/>
    </row>
    <row r="64" spans="1:9" s="21" customFormat="1" ht="21" customHeight="1">
      <c r="A64" s="116"/>
      <c r="B64" s="25"/>
      <c r="C64" s="106"/>
      <c r="D64" s="25"/>
      <c r="E64" s="25"/>
      <c r="F64" s="25"/>
      <c r="G64" s="26"/>
      <c r="H64" s="112"/>
      <c r="I64" s="73"/>
    </row>
    <row r="65" spans="1:9" s="21" customFormat="1" ht="21" customHeight="1">
      <c r="A65" s="116"/>
      <c r="B65" s="25"/>
      <c r="C65" s="106"/>
      <c r="D65" s="25"/>
      <c r="E65" s="25"/>
      <c r="F65" s="25"/>
      <c r="G65" s="26"/>
      <c r="H65" s="112"/>
      <c r="I65" s="73"/>
    </row>
    <row r="66" spans="1:18" s="56" customFormat="1" ht="21">
      <c r="A66" s="116"/>
      <c r="B66" s="29"/>
      <c r="C66" s="106"/>
      <c r="D66" s="29"/>
      <c r="E66" s="90"/>
      <c r="F66" s="91"/>
      <c r="G66" s="29"/>
      <c r="H66" s="112"/>
      <c r="I66" s="73"/>
      <c r="J66" s="21"/>
      <c r="K66" s="21"/>
      <c r="L66" s="21"/>
      <c r="M66" s="21"/>
      <c r="N66" s="21"/>
      <c r="O66" s="21"/>
      <c r="P66" s="21"/>
      <c r="Q66" s="21"/>
      <c r="R66" s="21"/>
    </row>
    <row r="67" spans="1:9" s="21" customFormat="1" ht="21" customHeight="1">
      <c r="A67" s="116"/>
      <c r="B67" s="25"/>
      <c r="C67" s="106"/>
      <c r="D67" s="25"/>
      <c r="E67" s="25"/>
      <c r="F67" s="25"/>
      <c r="G67" s="26"/>
      <c r="H67" s="112"/>
      <c r="I67" s="73"/>
    </row>
    <row r="68" spans="2:18" ht="21">
      <c r="B68" s="29"/>
      <c r="C68" s="107"/>
      <c r="D68" s="29"/>
      <c r="E68" s="29"/>
      <c r="F68" s="29"/>
      <c r="G68" s="29"/>
      <c r="H68" s="107"/>
      <c r="J68" s="21"/>
      <c r="K68" s="21"/>
      <c r="L68" s="21"/>
      <c r="M68" s="21"/>
      <c r="N68" s="21"/>
      <c r="O68" s="21"/>
      <c r="P68" s="21"/>
      <c r="Q68" s="21"/>
      <c r="R68" s="21"/>
    </row>
    <row r="69" spans="2:18" ht="21">
      <c r="B69" s="29"/>
      <c r="C69" s="107"/>
      <c r="D69" s="29"/>
      <c r="E69" s="29"/>
      <c r="F69" s="29"/>
      <c r="G69" s="29"/>
      <c r="H69" s="107"/>
      <c r="J69" s="21"/>
      <c r="K69" s="21"/>
      <c r="L69" s="21"/>
      <c r="M69" s="21"/>
      <c r="N69" s="21"/>
      <c r="O69" s="21"/>
      <c r="P69" s="21"/>
      <c r="Q69" s="21"/>
      <c r="R69" s="21"/>
    </row>
    <row r="70" spans="2:18" ht="21">
      <c r="B70" s="29"/>
      <c r="C70" s="107"/>
      <c r="D70" s="29"/>
      <c r="E70" s="29"/>
      <c r="F70" s="29"/>
      <c r="G70" s="29"/>
      <c r="H70" s="107"/>
      <c r="J70" s="21"/>
      <c r="K70" s="21"/>
      <c r="L70" s="21"/>
      <c r="M70" s="21"/>
      <c r="N70" s="21"/>
      <c r="O70" s="21"/>
      <c r="P70" s="21"/>
      <c r="Q70" s="21"/>
      <c r="R70" s="21"/>
    </row>
    <row r="71" spans="2:18" ht="21">
      <c r="B71" s="29"/>
      <c r="C71" s="107"/>
      <c r="D71" s="29"/>
      <c r="E71" s="29"/>
      <c r="F71" s="29"/>
      <c r="G71" s="29"/>
      <c r="H71" s="107"/>
      <c r="J71" s="21"/>
      <c r="K71" s="21"/>
      <c r="L71" s="21"/>
      <c r="M71" s="21"/>
      <c r="N71" s="21"/>
      <c r="O71" s="21"/>
      <c r="P71" s="21"/>
      <c r="Q71" s="21"/>
      <c r="R71" s="21"/>
    </row>
    <row r="72" spans="2:18" ht="21">
      <c r="B72" s="29"/>
      <c r="C72" s="107"/>
      <c r="D72" s="29"/>
      <c r="E72" s="29"/>
      <c r="F72" s="29"/>
      <c r="G72" s="29"/>
      <c r="H72" s="107"/>
      <c r="J72" s="21"/>
      <c r="K72" s="21"/>
      <c r="L72" s="21"/>
      <c r="M72" s="21"/>
      <c r="N72" s="21"/>
      <c r="O72" s="21"/>
      <c r="P72" s="21"/>
      <c r="Q72" s="21"/>
      <c r="R72" s="21"/>
    </row>
    <row r="73" spans="2:18" ht="21">
      <c r="B73" s="29"/>
      <c r="C73" s="107"/>
      <c r="D73" s="29"/>
      <c r="E73" s="29"/>
      <c r="F73" s="29"/>
      <c r="G73" s="29"/>
      <c r="H73" s="107"/>
      <c r="J73" s="21"/>
      <c r="K73" s="21"/>
      <c r="L73" s="21"/>
      <c r="M73" s="21"/>
      <c r="N73" s="21"/>
      <c r="O73" s="21"/>
      <c r="P73" s="21"/>
      <c r="Q73" s="21"/>
      <c r="R73" s="21"/>
    </row>
    <row r="74" spans="2:18" ht="21">
      <c r="B74" s="29"/>
      <c r="C74" s="107"/>
      <c r="D74" s="29"/>
      <c r="E74" s="29"/>
      <c r="F74" s="29"/>
      <c r="G74" s="29"/>
      <c r="H74" s="107"/>
      <c r="J74" s="21"/>
      <c r="K74" s="21"/>
      <c r="L74" s="21"/>
      <c r="M74" s="21"/>
      <c r="N74" s="21"/>
      <c r="O74" s="21"/>
      <c r="P74" s="21"/>
      <c r="Q74" s="21"/>
      <c r="R74" s="21"/>
    </row>
    <row r="75" spans="2:18" ht="21">
      <c r="B75" s="29"/>
      <c r="C75" s="107"/>
      <c r="D75" s="29"/>
      <c r="E75" s="29"/>
      <c r="F75" s="29"/>
      <c r="G75" s="29"/>
      <c r="H75" s="107"/>
      <c r="J75" s="20"/>
      <c r="K75" s="20"/>
      <c r="L75" s="20"/>
      <c r="M75" s="20"/>
      <c r="N75" s="20"/>
      <c r="O75" s="20"/>
      <c r="P75" s="20"/>
      <c r="Q75" s="20"/>
      <c r="R75" s="20"/>
    </row>
    <row r="76" spans="2:18" ht="21">
      <c r="B76" s="29"/>
      <c r="C76" s="107"/>
      <c r="D76" s="29"/>
      <c r="E76" s="29"/>
      <c r="F76" s="29"/>
      <c r="G76" s="29"/>
      <c r="H76" s="107"/>
      <c r="J76" s="20"/>
      <c r="K76" s="20"/>
      <c r="L76" s="20"/>
      <c r="M76" s="20"/>
      <c r="N76" s="20"/>
      <c r="O76" s="20"/>
      <c r="P76" s="20"/>
      <c r="Q76" s="20"/>
      <c r="R76" s="20"/>
    </row>
    <row r="77" spans="2:18" ht="21.75">
      <c r="B77" s="29"/>
      <c r="C77" s="107"/>
      <c r="D77" s="29"/>
      <c r="E77" s="29"/>
      <c r="F77" s="29"/>
      <c r="G77" s="29"/>
      <c r="H77" s="107"/>
      <c r="J77"/>
      <c r="K77"/>
      <c r="L77"/>
      <c r="M77"/>
      <c r="N77"/>
      <c r="O77"/>
      <c r="P77"/>
      <c r="Q77"/>
      <c r="R77"/>
    </row>
    <row r="78" spans="2:18" ht="21.75">
      <c r="B78" s="29"/>
      <c r="C78" s="107"/>
      <c r="D78" s="29"/>
      <c r="E78" s="29"/>
      <c r="F78" s="29"/>
      <c r="G78" s="29"/>
      <c r="H78" s="107"/>
      <c r="J78"/>
      <c r="K78"/>
      <c r="L78"/>
      <c r="M78"/>
      <c r="N78"/>
      <c r="O78"/>
      <c r="P78"/>
      <c r="Q78"/>
      <c r="R78"/>
    </row>
    <row r="79" spans="2:18" ht="21.75">
      <c r="B79" s="29"/>
      <c r="C79" s="107"/>
      <c r="D79" s="29"/>
      <c r="E79" s="29"/>
      <c r="F79" s="29"/>
      <c r="G79" s="29"/>
      <c r="H79" s="107"/>
      <c r="J79"/>
      <c r="K79"/>
      <c r="L79"/>
      <c r="M79"/>
      <c r="N79"/>
      <c r="O79"/>
      <c r="P79"/>
      <c r="Q79"/>
      <c r="R79"/>
    </row>
    <row r="80" spans="2:18" ht="21.75">
      <c r="B80" s="29"/>
      <c r="C80" s="107"/>
      <c r="D80" s="29"/>
      <c r="E80" s="29"/>
      <c r="F80" s="29"/>
      <c r="G80" s="29"/>
      <c r="H80" s="107"/>
      <c r="J80"/>
      <c r="K80"/>
      <c r="L80"/>
      <c r="M80"/>
      <c r="N80"/>
      <c r="O80"/>
      <c r="P80"/>
      <c r="Q80"/>
      <c r="R80"/>
    </row>
    <row r="81" spans="2:18" ht="21.75">
      <c r="B81" s="29"/>
      <c r="C81" s="107"/>
      <c r="D81" s="29"/>
      <c r="E81" s="29"/>
      <c r="F81" s="29"/>
      <c r="G81" s="29"/>
      <c r="H81" s="107"/>
      <c r="J81"/>
      <c r="K81"/>
      <c r="L81"/>
      <c r="M81"/>
      <c r="N81"/>
      <c r="O81"/>
      <c r="P81"/>
      <c r="Q81"/>
      <c r="R81"/>
    </row>
    <row r="82" spans="2:18" ht="21.75">
      <c r="B82" s="29"/>
      <c r="C82" s="107"/>
      <c r="D82" s="29"/>
      <c r="E82" s="29"/>
      <c r="F82" s="29"/>
      <c r="G82" s="29"/>
      <c r="H82" s="107"/>
      <c r="J82"/>
      <c r="K82"/>
      <c r="L82"/>
      <c r="M82"/>
      <c r="N82"/>
      <c r="O82"/>
      <c r="P82"/>
      <c r="Q82"/>
      <c r="R82"/>
    </row>
    <row r="83" spans="2:18" ht="21.75">
      <c r="B83" s="29"/>
      <c r="C83" s="107"/>
      <c r="D83" s="29"/>
      <c r="E83" s="29"/>
      <c r="F83" s="29"/>
      <c r="G83" s="29"/>
      <c r="H83" s="107"/>
      <c r="J83"/>
      <c r="K83"/>
      <c r="L83"/>
      <c r="M83"/>
      <c r="N83"/>
      <c r="O83"/>
      <c r="P83"/>
      <c r="Q83"/>
      <c r="R83"/>
    </row>
    <row r="84" spans="2:18" ht="21.75">
      <c r="B84" s="29"/>
      <c r="C84" s="107"/>
      <c r="D84" s="29"/>
      <c r="E84" s="29"/>
      <c r="F84" s="29"/>
      <c r="G84" s="29"/>
      <c r="H84" s="107"/>
      <c r="J84"/>
      <c r="K84"/>
      <c r="L84"/>
      <c r="M84"/>
      <c r="N84"/>
      <c r="O84"/>
      <c r="P84"/>
      <c r="Q84"/>
      <c r="R84"/>
    </row>
    <row r="85" spans="2:18" ht="21.75">
      <c r="B85" s="29"/>
      <c r="C85" s="107"/>
      <c r="D85" s="29"/>
      <c r="E85" s="29"/>
      <c r="F85" s="29"/>
      <c r="G85" s="29"/>
      <c r="H85" s="107"/>
      <c r="J85"/>
      <c r="K85"/>
      <c r="L85"/>
      <c r="M85"/>
      <c r="N85"/>
      <c r="O85"/>
      <c r="P85"/>
      <c r="Q85"/>
      <c r="R85"/>
    </row>
    <row r="86" spans="2:18" ht="21.75">
      <c r="B86" s="29"/>
      <c r="C86" s="107"/>
      <c r="D86" s="29"/>
      <c r="E86" s="29"/>
      <c r="F86" s="29"/>
      <c r="G86" s="29"/>
      <c r="H86" s="107"/>
      <c r="J86"/>
      <c r="K86"/>
      <c r="L86"/>
      <c r="M86"/>
      <c r="N86"/>
      <c r="O86"/>
      <c r="P86"/>
      <c r="Q86"/>
      <c r="R86"/>
    </row>
    <row r="87" spans="2:18" ht="21.75">
      <c r="B87" s="29"/>
      <c r="C87" s="107"/>
      <c r="D87" s="29"/>
      <c r="E87" s="29"/>
      <c r="F87" s="29"/>
      <c r="G87" s="29"/>
      <c r="H87" s="107"/>
      <c r="J87"/>
      <c r="K87"/>
      <c r="L87"/>
      <c r="M87"/>
      <c r="N87"/>
      <c r="O87"/>
      <c r="P87"/>
      <c r="Q87"/>
      <c r="R87"/>
    </row>
    <row r="88" spans="2:18" ht="21.75">
      <c r="B88" s="29"/>
      <c r="C88" s="107"/>
      <c r="D88" s="29"/>
      <c r="E88" s="29"/>
      <c r="F88" s="29"/>
      <c r="G88" s="29"/>
      <c r="H88" s="107"/>
      <c r="J88"/>
      <c r="K88"/>
      <c r="L88"/>
      <c r="M88"/>
      <c r="N88"/>
      <c r="O88"/>
      <c r="P88"/>
      <c r="Q88"/>
      <c r="R88"/>
    </row>
    <row r="89" spans="2:18" ht="21.75">
      <c r="B89" s="29"/>
      <c r="C89" s="107"/>
      <c r="D89" s="29"/>
      <c r="E89" s="29"/>
      <c r="F89" s="29"/>
      <c r="G89" s="29"/>
      <c r="H89" s="107"/>
      <c r="J89"/>
      <c r="K89"/>
      <c r="L89"/>
      <c r="M89"/>
      <c r="N89"/>
      <c r="O89"/>
      <c r="P89"/>
      <c r="Q89"/>
      <c r="R89"/>
    </row>
    <row r="90" spans="2:18" ht="21.75">
      <c r="B90" s="29"/>
      <c r="C90" s="107"/>
      <c r="D90" s="29"/>
      <c r="E90" s="29"/>
      <c r="F90" s="29"/>
      <c r="G90" s="29"/>
      <c r="H90" s="107"/>
      <c r="J90"/>
      <c r="K90"/>
      <c r="L90"/>
      <c r="M90"/>
      <c r="N90"/>
      <c r="O90"/>
      <c r="P90"/>
      <c r="Q90"/>
      <c r="R90"/>
    </row>
    <row r="91" spans="2:18" ht="21.75">
      <c r="B91" s="29"/>
      <c r="C91" s="107"/>
      <c r="D91" s="29"/>
      <c r="E91" s="29"/>
      <c r="F91" s="29"/>
      <c r="G91" s="29"/>
      <c r="H91" s="107"/>
      <c r="J91"/>
      <c r="K91"/>
      <c r="L91"/>
      <c r="M91"/>
      <c r="N91"/>
      <c r="O91"/>
      <c r="P91"/>
      <c r="Q91"/>
      <c r="R91"/>
    </row>
    <row r="92" spans="2:18" ht="21.75">
      <c r="B92" s="29"/>
      <c r="C92" s="107"/>
      <c r="D92" s="29"/>
      <c r="E92" s="29"/>
      <c r="F92" s="29"/>
      <c r="G92" s="29"/>
      <c r="H92" s="107"/>
      <c r="J92"/>
      <c r="K92"/>
      <c r="L92"/>
      <c r="M92"/>
      <c r="N92"/>
      <c r="O92"/>
      <c r="P92"/>
      <c r="Q92"/>
      <c r="R92"/>
    </row>
    <row r="93" spans="2:18" ht="21.75">
      <c r="B93" s="29"/>
      <c r="C93" s="107"/>
      <c r="D93" s="29"/>
      <c r="E93" s="29"/>
      <c r="F93" s="29"/>
      <c r="G93" s="29"/>
      <c r="H93" s="107"/>
      <c r="J93"/>
      <c r="K93"/>
      <c r="L93"/>
      <c r="M93"/>
      <c r="N93"/>
      <c r="O93"/>
      <c r="P93"/>
      <c r="Q93"/>
      <c r="R93"/>
    </row>
    <row r="94" spans="2:18" ht="21.75">
      <c r="B94" s="29"/>
      <c r="C94" s="107"/>
      <c r="D94" s="29"/>
      <c r="E94" s="29"/>
      <c r="F94" s="29"/>
      <c r="G94" s="29"/>
      <c r="H94" s="107"/>
      <c r="J94"/>
      <c r="K94"/>
      <c r="L94"/>
      <c r="M94"/>
      <c r="N94"/>
      <c r="O94"/>
      <c r="P94"/>
      <c r="Q94"/>
      <c r="R94"/>
    </row>
    <row r="95" spans="2:18" ht="21.75">
      <c r="B95" s="29"/>
      <c r="C95" s="107"/>
      <c r="D95" s="29"/>
      <c r="E95" s="29"/>
      <c r="F95" s="29"/>
      <c r="G95" s="29"/>
      <c r="H95" s="107"/>
      <c r="J95"/>
      <c r="K95"/>
      <c r="L95"/>
      <c r="M95"/>
      <c r="N95"/>
      <c r="O95"/>
      <c r="P95"/>
      <c r="Q95"/>
      <c r="R95"/>
    </row>
    <row r="96" spans="2:18" ht="21.75">
      <c r="B96" s="29"/>
      <c r="C96" s="107"/>
      <c r="D96" s="29"/>
      <c r="E96" s="29"/>
      <c r="F96" s="29"/>
      <c r="G96" s="29"/>
      <c r="H96" s="107"/>
      <c r="J96"/>
      <c r="K96"/>
      <c r="L96"/>
      <c r="M96"/>
      <c r="N96"/>
      <c r="O96"/>
      <c r="P96"/>
      <c r="Q96"/>
      <c r="R96"/>
    </row>
    <row r="97" spans="2:18" ht="21.75">
      <c r="B97" s="29"/>
      <c r="C97" s="107"/>
      <c r="D97" s="29"/>
      <c r="E97" s="29"/>
      <c r="F97" s="29"/>
      <c r="G97" s="29"/>
      <c r="H97" s="107"/>
      <c r="J97"/>
      <c r="K97"/>
      <c r="L97"/>
      <c r="M97"/>
      <c r="N97"/>
      <c r="O97"/>
      <c r="P97"/>
      <c r="Q97"/>
      <c r="R97"/>
    </row>
    <row r="98" spans="2:18" ht="21.75">
      <c r="B98" s="29"/>
      <c r="C98" s="107"/>
      <c r="D98" s="29"/>
      <c r="E98" s="29"/>
      <c r="F98" s="29"/>
      <c r="G98" s="29"/>
      <c r="H98" s="107"/>
      <c r="J98"/>
      <c r="K98"/>
      <c r="L98"/>
      <c r="M98"/>
      <c r="N98"/>
      <c r="O98"/>
      <c r="P98"/>
      <c r="Q98"/>
      <c r="R98"/>
    </row>
    <row r="99" spans="2:18" ht="21.75">
      <c r="B99" s="29"/>
      <c r="C99" s="107"/>
      <c r="D99" s="29"/>
      <c r="E99" s="29"/>
      <c r="F99" s="29"/>
      <c r="G99" s="29"/>
      <c r="H99" s="107"/>
      <c r="J99"/>
      <c r="K99"/>
      <c r="L99"/>
      <c r="M99"/>
      <c r="N99"/>
      <c r="O99"/>
      <c r="P99"/>
      <c r="Q99"/>
      <c r="R99"/>
    </row>
    <row r="100" spans="2:18" ht="21.75">
      <c r="B100" s="29"/>
      <c r="C100" s="107"/>
      <c r="D100" s="29"/>
      <c r="E100" s="29"/>
      <c r="F100" s="29"/>
      <c r="G100" s="29"/>
      <c r="H100" s="107"/>
      <c r="J100"/>
      <c r="K100"/>
      <c r="L100"/>
      <c r="M100"/>
      <c r="N100"/>
      <c r="O100"/>
      <c r="P100"/>
      <c r="Q100"/>
      <c r="R100"/>
    </row>
    <row r="101" spans="2:18" ht="21.75">
      <c r="B101" s="29"/>
      <c r="C101" s="107"/>
      <c r="D101" s="29"/>
      <c r="E101" s="29"/>
      <c r="F101" s="29"/>
      <c r="G101" s="29"/>
      <c r="H101" s="107"/>
      <c r="J101"/>
      <c r="K101"/>
      <c r="L101"/>
      <c r="M101"/>
      <c r="N101"/>
      <c r="O101"/>
      <c r="P101"/>
      <c r="Q101"/>
      <c r="R101"/>
    </row>
    <row r="102" spans="2:18" ht="21.75">
      <c r="B102" s="29"/>
      <c r="C102" s="107"/>
      <c r="D102" s="29"/>
      <c r="E102" s="29"/>
      <c r="F102" s="29"/>
      <c r="G102" s="29"/>
      <c r="H102" s="107"/>
      <c r="J102"/>
      <c r="K102"/>
      <c r="L102"/>
      <c r="M102"/>
      <c r="N102"/>
      <c r="O102"/>
      <c r="P102"/>
      <c r="Q102"/>
      <c r="R102"/>
    </row>
    <row r="103" spans="2:18" ht="21.75">
      <c r="B103" s="29"/>
      <c r="C103" s="107"/>
      <c r="D103" s="29"/>
      <c r="E103" s="29"/>
      <c r="F103" s="29"/>
      <c r="G103" s="29"/>
      <c r="H103" s="107"/>
      <c r="J103"/>
      <c r="K103"/>
      <c r="L103"/>
      <c r="M103"/>
      <c r="N103"/>
      <c r="O103"/>
      <c r="P103"/>
      <c r="Q103"/>
      <c r="R103"/>
    </row>
    <row r="104" spans="2:18" ht="21.75">
      <c r="B104" s="29"/>
      <c r="C104" s="107"/>
      <c r="D104" s="29"/>
      <c r="E104" s="29"/>
      <c r="F104" s="29"/>
      <c r="G104" s="29"/>
      <c r="H104" s="107"/>
      <c r="J104"/>
      <c r="K104"/>
      <c r="L104"/>
      <c r="M104"/>
      <c r="N104"/>
      <c r="O104"/>
      <c r="P104"/>
      <c r="Q104"/>
      <c r="R104"/>
    </row>
    <row r="105" spans="2:18" ht="21.75">
      <c r="B105" s="29"/>
      <c r="C105" s="107"/>
      <c r="D105" s="29"/>
      <c r="E105" s="29"/>
      <c r="F105" s="29"/>
      <c r="G105" s="29"/>
      <c r="H105" s="107"/>
      <c r="J105"/>
      <c r="K105"/>
      <c r="L105"/>
      <c r="M105"/>
      <c r="N105"/>
      <c r="O105"/>
      <c r="P105"/>
      <c r="Q105"/>
      <c r="R105"/>
    </row>
    <row r="106" spans="2:18" ht="21.75">
      <c r="B106" s="29"/>
      <c r="C106" s="107"/>
      <c r="D106" s="29"/>
      <c r="E106" s="29"/>
      <c r="F106" s="29"/>
      <c r="G106" s="29"/>
      <c r="H106" s="107"/>
      <c r="J106"/>
      <c r="K106"/>
      <c r="L106"/>
      <c r="M106"/>
      <c r="N106"/>
      <c r="O106"/>
      <c r="P106"/>
      <c r="Q106"/>
      <c r="R106"/>
    </row>
    <row r="107" spans="2:18" ht="21.75">
      <c r="B107" s="29"/>
      <c r="C107" s="107"/>
      <c r="D107" s="29"/>
      <c r="E107" s="29"/>
      <c r="F107" s="29"/>
      <c r="G107" s="29"/>
      <c r="H107" s="107"/>
      <c r="J107"/>
      <c r="K107"/>
      <c r="L107"/>
      <c r="M107"/>
      <c r="N107"/>
      <c r="O107"/>
      <c r="P107"/>
      <c r="Q107"/>
      <c r="R107"/>
    </row>
    <row r="108" spans="2:18" ht="21.75">
      <c r="B108" s="29"/>
      <c r="C108" s="107"/>
      <c r="D108" s="29"/>
      <c r="E108" s="29"/>
      <c r="F108" s="29"/>
      <c r="G108" s="29"/>
      <c r="H108" s="107"/>
      <c r="J108"/>
      <c r="K108"/>
      <c r="L108"/>
      <c r="M108"/>
      <c r="N108"/>
      <c r="O108"/>
      <c r="P108"/>
      <c r="Q108"/>
      <c r="R108"/>
    </row>
    <row r="109" spans="2:18" ht="21.75">
      <c r="B109" s="29"/>
      <c r="C109" s="107"/>
      <c r="D109" s="29"/>
      <c r="E109" s="29"/>
      <c r="F109" s="29"/>
      <c r="G109" s="29"/>
      <c r="H109" s="107"/>
      <c r="J109"/>
      <c r="K109"/>
      <c r="L109"/>
      <c r="M109"/>
      <c r="N109"/>
      <c r="O109"/>
      <c r="P109"/>
      <c r="Q109"/>
      <c r="R109"/>
    </row>
    <row r="110" spans="2:18" ht="21.75">
      <c r="B110" s="29"/>
      <c r="C110" s="107"/>
      <c r="D110" s="29"/>
      <c r="E110" s="29"/>
      <c r="F110" s="29"/>
      <c r="G110" s="29"/>
      <c r="H110" s="107"/>
      <c r="J110"/>
      <c r="K110"/>
      <c r="L110"/>
      <c r="M110"/>
      <c r="N110"/>
      <c r="O110"/>
      <c r="P110"/>
      <c r="Q110"/>
      <c r="R110"/>
    </row>
    <row r="111" spans="2:18" ht="21.75">
      <c r="B111" s="29"/>
      <c r="C111" s="107"/>
      <c r="D111" s="29"/>
      <c r="E111" s="29"/>
      <c r="F111" s="29"/>
      <c r="G111" s="29"/>
      <c r="H111" s="107"/>
      <c r="J111"/>
      <c r="K111"/>
      <c r="L111"/>
      <c r="M111"/>
      <c r="N111"/>
      <c r="O111"/>
      <c r="P111"/>
      <c r="Q111"/>
      <c r="R111"/>
    </row>
    <row r="112" spans="2:18" ht="21.75">
      <c r="B112" s="29"/>
      <c r="C112" s="107"/>
      <c r="D112" s="29"/>
      <c r="E112" s="29"/>
      <c r="F112" s="29"/>
      <c r="G112" s="29"/>
      <c r="H112" s="107"/>
      <c r="J112"/>
      <c r="K112"/>
      <c r="L112"/>
      <c r="M112"/>
      <c r="N112"/>
      <c r="O112"/>
      <c r="P112"/>
      <c r="Q112"/>
      <c r="R112"/>
    </row>
    <row r="113" spans="2:18" ht="21.75">
      <c r="B113" s="29"/>
      <c r="C113" s="107"/>
      <c r="D113" s="29"/>
      <c r="E113" s="29"/>
      <c r="F113" s="29"/>
      <c r="G113" s="29"/>
      <c r="H113" s="107"/>
      <c r="J113"/>
      <c r="K113"/>
      <c r="L113"/>
      <c r="M113"/>
      <c r="N113"/>
      <c r="O113"/>
      <c r="P113"/>
      <c r="Q113"/>
      <c r="R113"/>
    </row>
    <row r="114" spans="2:18" ht="21.75">
      <c r="B114" s="29"/>
      <c r="C114" s="107"/>
      <c r="D114" s="29"/>
      <c r="E114" s="29"/>
      <c r="F114" s="29"/>
      <c r="G114" s="29"/>
      <c r="H114" s="107"/>
      <c r="J114"/>
      <c r="K114"/>
      <c r="L114"/>
      <c r="M114"/>
      <c r="N114"/>
      <c r="O114"/>
      <c r="P114"/>
      <c r="Q114"/>
      <c r="R114"/>
    </row>
    <row r="115" spans="2:18" ht="21.75">
      <c r="B115" s="29"/>
      <c r="C115" s="107"/>
      <c r="D115" s="29"/>
      <c r="E115" s="29"/>
      <c r="F115" s="29"/>
      <c r="G115" s="29"/>
      <c r="H115" s="107"/>
      <c r="J115"/>
      <c r="K115"/>
      <c r="L115"/>
      <c r="M115"/>
      <c r="N115"/>
      <c r="O115"/>
      <c r="P115"/>
      <c r="Q115"/>
      <c r="R115"/>
    </row>
    <row r="116" spans="2:18" ht="21.75">
      <c r="B116" s="29"/>
      <c r="C116" s="107"/>
      <c r="D116" s="29"/>
      <c r="E116" s="29"/>
      <c r="F116" s="29"/>
      <c r="G116" s="29"/>
      <c r="H116" s="107"/>
      <c r="J116"/>
      <c r="K116"/>
      <c r="L116"/>
      <c r="M116"/>
      <c r="N116"/>
      <c r="O116"/>
      <c r="P116"/>
      <c r="Q116"/>
      <c r="R116"/>
    </row>
    <row r="117" spans="2:18" ht="21.75">
      <c r="B117" s="29"/>
      <c r="C117" s="107"/>
      <c r="D117" s="29"/>
      <c r="E117" s="29"/>
      <c r="F117" s="29"/>
      <c r="G117" s="29"/>
      <c r="H117" s="107"/>
      <c r="J117"/>
      <c r="K117"/>
      <c r="L117"/>
      <c r="M117"/>
      <c r="N117"/>
      <c r="O117"/>
      <c r="P117"/>
      <c r="Q117"/>
      <c r="R117"/>
    </row>
    <row r="118" spans="2:18" ht="21.75">
      <c r="B118" s="29"/>
      <c r="C118" s="107"/>
      <c r="D118" s="29"/>
      <c r="E118" s="29"/>
      <c r="F118" s="29"/>
      <c r="G118" s="29"/>
      <c r="H118" s="107"/>
      <c r="J118"/>
      <c r="K118"/>
      <c r="L118"/>
      <c r="M118"/>
      <c r="N118"/>
      <c r="O118"/>
      <c r="P118"/>
      <c r="Q118"/>
      <c r="R118"/>
    </row>
    <row r="119" spans="2:18" ht="21.75">
      <c r="B119" s="29"/>
      <c r="C119" s="107"/>
      <c r="D119" s="29"/>
      <c r="E119" s="29"/>
      <c r="F119" s="29"/>
      <c r="G119" s="29"/>
      <c r="H119" s="107"/>
      <c r="J119"/>
      <c r="K119"/>
      <c r="L119"/>
      <c r="M119"/>
      <c r="N119"/>
      <c r="O119"/>
      <c r="P119"/>
      <c r="Q119"/>
      <c r="R119"/>
    </row>
    <row r="120" spans="2:18" ht="21.75">
      <c r="B120" s="29"/>
      <c r="C120" s="107"/>
      <c r="D120" s="29"/>
      <c r="E120" s="29"/>
      <c r="F120" s="29"/>
      <c r="G120" s="29"/>
      <c r="H120" s="107"/>
      <c r="J120"/>
      <c r="K120"/>
      <c r="L120"/>
      <c r="M120"/>
      <c r="N120"/>
      <c r="O120"/>
      <c r="P120"/>
      <c r="Q120"/>
      <c r="R120"/>
    </row>
    <row r="121" spans="2:18" ht="21.75">
      <c r="B121" s="29"/>
      <c r="C121" s="107"/>
      <c r="D121" s="29"/>
      <c r="E121" s="29"/>
      <c r="F121" s="29"/>
      <c r="G121" s="29"/>
      <c r="H121" s="107"/>
      <c r="J121"/>
      <c r="K121"/>
      <c r="L121"/>
      <c r="M121"/>
      <c r="N121"/>
      <c r="O121"/>
      <c r="P121"/>
      <c r="Q121"/>
      <c r="R121"/>
    </row>
    <row r="122" spans="2:18" ht="21.75">
      <c r="B122" s="29"/>
      <c r="C122" s="107"/>
      <c r="D122" s="29"/>
      <c r="E122" s="29"/>
      <c r="F122" s="29"/>
      <c r="G122" s="29"/>
      <c r="H122" s="107"/>
      <c r="J122"/>
      <c r="K122"/>
      <c r="L122"/>
      <c r="M122"/>
      <c r="N122"/>
      <c r="O122"/>
      <c r="P122"/>
      <c r="Q122"/>
      <c r="R122"/>
    </row>
    <row r="123" spans="2:18" ht="21.75">
      <c r="B123" s="29"/>
      <c r="C123" s="107"/>
      <c r="D123" s="29"/>
      <c r="E123" s="29"/>
      <c r="F123" s="29"/>
      <c r="G123" s="29"/>
      <c r="H123" s="107"/>
      <c r="J123"/>
      <c r="K123"/>
      <c r="L123"/>
      <c r="M123"/>
      <c r="N123"/>
      <c r="O123"/>
      <c r="P123"/>
      <c r="Q123"/>
      <c r="R123"/>
    </row>
    <row r="124" spans="2:18" ht="21.75">
      <c r="B124" s="29"/>
      <c r="C124" s="107"/>
      <c r="D124" s="29"/>
      <c r="E124" s="29"/>
      <c r="F124" s="29"/>
      <c r="G124" s="29"/>
      <c r="H124" s="107"/>
      <c r="J124"/>
      <c r="K124"/>
      <c r="L124"/>
      <c r="M124"/>
      <c r="N124"/>
      <c r="O124"/>
      <c r="P124"/>
      <c r="Q124"/>
      <c r="R124"/>
    </row>
    <row r="125" spans="2:18" ht="21.75">
      <c r="B125" s="29"/>
      <c r="C125" s="107"/>
      <c r="D125" s="29"/>
      <c r="E125" s="29"/>
      <c r="F125" s="29"/>
      <c r="G125" s="29"/>
      <c r="H125" s="107"/>
      <c r="J125"/>
      <c r="K125"/>
      <c r="L125"/>
      <c r="M125"/>
      <c r="N125"/>
      <c r="O125"/>
      <c r="P125"/>
      <c r="Q125"/>
      <c r="R125"/>
    </row>
    <row r="126" spans="2:18" ht="21.75">
      <c r="B126" s="29"/>
      <c r="C126" s="107"/>
      <c r="D126" s="29"/>
      <c r="E126" s="29"/>
      <c r="F126" s="29"/>
      <c r="G126" s="29"/>
      <c r="H126" s="107"/>
      <c r="J126"/>
      <c r="K126"/>
      <c r="L126"/>
      <c r="M126"/>
      <c r="N126"/>
      <c r="O126"/>
      <c r="P126"/>
      <c r="Q126"/>
      <c r="R126"/>
    </row>
    <row r="127" spans="2:18" ht="21.75">
      <c r="B127" s="29"/>
      <c r="C127" s="107"/>
      <c r="D127" s="29"/>
      <c r="E127" s="29"/>
      <c r="F127" s="29"/>
      <c r="G127" s="29"/>
      <c r="H127" s="107"/>
      <c r="J127"/>
      <c r="K127"/>
      <c r="L127"/>
      <c r="M127"/>
      <c r="N127"/>
      <c r="O127"/>
      <c r="P127"/>
      <c r="Q127"/>
      <c r="R127"/>
    </row>
    <row r="128" spans="2:18" ht="21.75">
      <c r="B128" s="29"/>
      <c r="C128" s="107"/>
      <c r="D128" s="29"/>
      <c r="E128" s="29"/>
      <c r="F128" s="29"/>
      <c r="G128" s="29"/>
      <c r="H128" s="107"/>
      <c r="J128"/>
      <c r="K128"/>
      <c r="L128"/>
      <c r="M128"/>
      <c r="N128"/>
      <c r="O128"/>
      <c r="P128"/>
      <c r="Q128"/>
      <c r="R128"/>
    </row>
    <row r="129" spans="2:18" ht="21.75">
      <c r="B129" s="29"/>
      <c r="C129" s="107"/>
      <c r="D129" s="29"/>
      <c r="E129" s="29"/>
      <c r="F129" s="29"/>
      <c r="G129" s="29"/>
      <c r="H129" s="107"/>
      <c r="J129"/>
      <c r="K129"/>
      <c r="L129"/>
      <c r="M129"/>
      <c r="N129"/>
      <c r="O129"/>
      <c r="P129"/>
      <c r="Q129"/>
      <c r="R129"/>
    </row>
    <row r="130" spans="2:18" ht="21.75">
      <c r="B130" s="29"/>
      <c r="C130" s="107"/>
      <c r="D130" s="29"/>
      <c r="E130" s="29"/>
      <c r="F130" s="29"/>
      <c r="G130" s="29"/>
      <c r="H130" s="107"/>
      <c r="J130"/>
      <c r="K130"/>
      <c r="L130"/>
      <c r="M130"/>
      <c r="N130"/>
      <c r="O130"/>
      <c r="P130"/>
      <c r="Q130"/>
      <c r="R130"/>
    </row>
    <row r="131" spans="2:18" ht="21.75">
      <c r="B131" s="29"/>
      <c r="C131" s="107"/>
      <c r="D131" s="29"/>
      <c r="E131" s="29"/>
      <c r="F131" s="29"/>
      <c r="G131" s="29"/>
      <c r="H131" s="107"/>
      <c r="J131"/>
      <c r="K131"/>
      <c r="L131"/>
      <c r="M131"/>
      <c r="N131"/>
      <c r="O131"/>
      <c r="P131"/>
      <c r="Q131"/>
      <c r="R131"/>
    </row>
    <row r="132" spans="2:18" ht="21.75">
      <c r="B132" s="29"/>
      <c r="C132" s="107"/>
      <c r="D132" s="29"/>
      <c r="E132" s="29"/>
      <c r="F132" s="29"/>
      <c r="G132" s="29"/>
      <c r="H132" s="107"/>
      <c r="J132"/>
      <c r="K132"/>
      <c r="L132"/>
      <c r="M132"/>
      <c r="N132"/>
      <c r="O132"/>
      <c r="P132"/>
      <c r="Q132"/>
      <c r="R132"/>
    </row>
    <row r="133" spans="2:18" ht="21.75">
      <c r="B133" s="29"/>
      <c r="C133" s="107"/>
      <c r="D133" s="29"/>
      <c r="E133" s="29"/>
      <c r="F133" s="29"/>
      <c r="G133" s="29"/>
      <c r="H133" s="107"/>
      <c r="J133"/>
      <c r="K133"/>
      <c r="L133"/>
      <c r="M133"/>
      <c r="N133"/>
      <c r="O133"/>
      <c r="P133"/>
      <c r="Q133"/>
      <c r="R133"/>
    </row>
    <row r="134" spans="2:18" ht="21.75">
      <c r="B134" s="29"/>
      <c r="C134" s="107"/>
      <c r="D134" s="29"/>
      <c r="E134" s="29"/>
      <c r="F134" s="29"/>
      <c r="G134" s="29"/>
      <c r="H134" s="107"/>
      <c r="J134"/>
      <c r="K134"/>
      <c r="L134"/>
      <c r="M134"/>
      <c r="N134"/>
      <c r="O134"/>
      <c r="P134"/>
      <c r="Q134"/>
      <c r="R134"/>
    </row>
    <row r="135" spans="2:18" ht="21.75">
      <c r="B135" s="29"/>
      <c r="C135" s="107"/>
      <c r="D135" s="29"/>
      <c r="E135" s="29"/>
      <c r="F135" s="29"/>
      <c r="G135" s="29"/>
      <c r="H135" s="107"/>
      <c r="J135"/>
      <c r="K135"/>
      <c r="L135"/>
      <c r="M135"/>
      <c r="N135"/>
      <c r="O135"/>
      <c r="P135"/>
      <c r="Q135"/>
      <c r="R135"/>
    </row>
    <row r="136" spans="2:18" ht="21.75">
      <c r="B136" s="29"/>
      <c r="C136" s="107"/>
      <c r="D136" s="29"/>
      <c r="E136" s="29"/>
      <c r="F136" s="29"/>
      <c r="G136" s="29"/>
      <c r="H136" s="107"/>
      <c r="J136"/>
      <c r="K136"/>
      <c r="L136"/>
      <c r="M136"/>
      <c r="N136"/>
      <c r="O136"/>
      <c r="P136"/>
      <c r="Q136"/>
      <c r="R136"/>
    </row>
    <row r="137" spans="2:18" ht="21.75">
      <c r="B137" s="29"/>
      <c r="C137" s="107"/>
      <c r="D137" s="29"/>
      <c r="E137" s="29"/>
      <c r="F137" s="29"/>
      <c r="G137" s="29"/>
      <c r="H137" s="107"/>
      <c r="J137"/>
      <c r="K137"/>
      <c r="L137"/>
      <c r="M137"/>
      <c r="N137"/>
      <c r="O137"/>
      <c r="P137"/>
      <c r="Q137"/>
      <c r="R137"/>
    </row>
    <row r="138" spans="2:18" ht="21.75">
      <c r="B138" s="29"/>
      <c r="C138" s="107"/>
      <c r="D138" s="29"/>
      <c r="E138" s="29"/>
      <c r="F138" s="29"/>
      <c r="G138" s="29"/>
      <c r="H138" s="107"/>
      <c r="J138"/>
      <c r="K138"/>
      <c r="L138"/>
      <c r="M138"/>
      <c r="N138"/>
      <c r="O138"/>
      <c r="P138"/>
      <c r="Q138"/>
      <c r="R138"/>
    </row>
    <row r="139" spans="2:18" ht="21.75">
      <c r="B139" s="29"/>
      <c r="C139" s="107"/>
      <c r="D139" s="29"/>
      <c r="E139" s="29"/>
      <c r="F139" s="29"/>
      <c r="G139" s="29"/>
      <c r="H139" s="107"/>
      <c r="J139"/>
      <c r="K139"/>
      <c r="L139"/>
      <c r="M139"/>
      <c r="N139"/>
      <c r="O139"/>
      <c r="P139"/>
      <c r="Q139"/>
      <c r="R139"/>
    </row>
    <row r="140" spans="2:18" ht="21.75">
      <c r="B140" s="29"/>
      <c r="C140" s="107"/>
      <c r="D140" s="29"/>
      <c r="E140" s="29"/>
      <c r="F140" s="29"/>
      <c r="G140" s="29"/>
      <c r="H140" s="107"/>
      <c r="J140"/>
      <c r="K140"/>
      <c r="L140"/>
      <c r="M140"/>
      <c r="N140"/>
      <c r="O140"/>
      <c r="P140"/>
      <c r="Q140"/>
      <c r="R140"/>
    </row>
    <row r="141" spans="2:18" ht="21.75">
      <c r="B141" s="29"/>
      <c r="C141" s="107"/>
      <c r="D141" s="29"/>
      <c r="E141" s="29"/>
      <c r="F141" s="29"/>
      <c r="G141" s="29"/>
      <c r="H141" s="107"/>
      <c r="J141"/>
      <c r="K141"/>
      <c r="L141"/>
      <c r="M141"/>
      <c r="N141"/>
      <c r="O141"/>
      <c r="P141"/>
      <c r="Q141"/>
      <c r="R141"/>
    </row>
    <row r="142" spans="2:18" ht="21.75">
      <c r="B142" s="29"/>
      <c r="C142" s="107"/>
      <c r="D142" s="29"/>
      <c r="E142" s="29"/>
      <c r="F142" s="29"/>
      <c r="G142" s="29"/>
      <c r="H142" s="107"/>
      <c r="J142"/>
      <c r="K142"/>
      <c r="L142"/>
      <c r="M142"/>
      <c r="N142"/>
      <c r="O142"/>
      <c r="P142"/>
      <c r="Q142"/>
      <c r="R142"/>
    </row>
    <row r="143" spans="2:18" ht="21.75">
      <c r="B143" s="29"/>
      <c r="C143" s="107"/>
      <c r="D143" s="29"/>
      <c r="E143" s="29"/>
      <c r="F143" s="29"/>
      <c r="G143" s="29"/>
      <c r="H143" s="107"/>
      <c r="J143"/>
      <c r="K143"/>
      <c r="L143"/>
      <c r="M143"/>
      <c r="N143"/>
      <c r="O143"/>
      <c r="P143"/>
      <c r="Q143"/>
      <c r="R143"/>
    </row>
    <row r="144" spans="2:18" ht="21.75">
      <c r="B144" s="29"/>
      <c r="C144" s="107"/>
      <c r="D144" s="29"/>
      <c r="E144" s="29"/>
      <c r="F144" s="29"/>
      <c r="G144" s="29"/>
      <c r="H144" s="107"/>
      <c r="J144"/>
      <c r="K144"/>
      <c r="L144"/>
      <c r="M144"/>
      <c r="N144"/>
      <c r="O144"/>
      <c r="P144"/>
      <c r="Q144"/>
      <c r="R144"/>
    </row>
    <row r="145" spans="2:18" ht="21">
      <c r="B145" s="29"/>
      <c r="C145" s="107"/>
      <c r="D145" s="29"/>
      <c r="E145" s="29"/>
      <c r="F145" s="29"/>
      <c r="G145" s="29"/>
      <c r="H145" s="107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2:18" ht="21">
      <c r="B146" s="29"/>
      <c r="C146" s="107"/>
      <c r="D146" s="29"/>
      <c r="E146" s="29"/>
      <c r="F146" s="29"/>
      <c r="G146" s="29"/>
      <c r="H146" s="107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2:18" ht="21">
      <c r="B147" s="29"/>
      <c r="C147" s="107"/>
      <c r="D147" s="29"/>
      <c r="E147" s="29"/>
      <c r="F147" s="29"/>
      <c r="G147" s="29"/>
      <c r="H147" s="107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2:18" ht="21">
      <c r="B148" s="29"/>
      <c r="C148" s="107"/>
      <c r="D148" s="29"/>
      <c r="E148" s="29"/>
      <c r="F148" s="29"/>
      <c r="G148" s="29"/>
      <c r="H148" s="107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2:18" ht="21">
      <c r="B149" s="29"/>
      <c r="C149" s="107"/>
      <c r="D149" s="29"/>
      <c r="E149" s="29"/>
      <c r="F149" s="29"/>
      <c r="G149" s="29"/>
      <c r="H149" s="107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2:18" ht="21">
      <c r="B150" s="29"/>
      <c r="C150" s="107"/>
      <c r="D150" s="29"/>
      <c r="E150" s="29"/>
      <c r="F150" s="29"/>
      <c r="G150" s="29"/>
      <c r="H150" s="107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2:18" ht="21">
      <c r="B151" s="29"/>
      <c r="C151" s="107"/>
      <c r="D151" s="29"/>
      <c r="E151" s="29"/>
      <c r="F151" s="29"/>
      <c r="G151" s="29"/>
      <c r="H151" s="107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2:18" ht="21">
      <c r="B152" s="29"/>
      <c r="C152" s="107"/>
      <c r="D152" s="29"/>
      <c r="E152" s="29"/>
      <c r="F152" s="29"/>
      <c r="G152" s="29"/>
      <c r="H152" s="107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2:18" ht="21">
      <c r="B153" s="29"/>
      <c r="C153" s="107"/>
      <c r="D153" s="29"/>
      <c r="E153" s="29"/>
      <c r="F153" s="29"/>
      <c r="G153" s="29"/>
      <c r="H153" s="107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2:18" ht="21">
      <c r="B154" s="29"/>
      <c r="C154" s="107"/>
      <c r="D154" s="29"/>
      <c r="E154" s="29"/>
      <c r="F154" s="29"/>
      <c r="G154" s="29"/>
      <c r="H154" s="107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2:18" ht="21">
      <c r="B155" s="29"/>
      <c r="C155" s="107"/>
      <c r="D155" s="29"/>
      <c r="E155" s="29"/>
      <c r="F155" s="29"/>
      <c r="G155" s="29"/>
      <c r="H155" s="107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2:18" ht="21">
      <c r="B156" s="29"/>
      <c r="C156" s="107"/>
      <c r="D156" s="29"/>
      <c r="E156" s="29"/>
      <c r="F156" s="29"/>
      <c r="G156" s="29"/>
      <c r="H156" s="107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2:18" ht="21">
      <c r="B157" s="29"/>
      <c r="C157" s="107"/>
      <c r="D157" s="29"/>
      <c r="E157" s="29"/>
      <c r="F157" s="29"/>
      <c r="G157" s="29"/>
      <c r="H157" s="107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2:8" ht="21">
      <c r="B158" s="29"/>
      <c r="C158" s="107"/>
      <c r="D158" s="29"/>
      <c r="E158" s="29"/>
      <c r="F158" s="29"/>
      <c r="G158" s="29"/>
      <c r="H158" s="107"/>
    </row>
    <row r="159" spans="2:8" ht="21">
      <c r="B159" s="29"/>
      <c r="C159" s="107"/>
      <c r="D159" s="29"/>
      <c r="E159" s="29"/>
      <c r="F159" s="29"/>
      <c r="G159" s="29"/>
      <c r="H159" s="107"/>
    </row>
    <row r="160" spans="2:8" ht="21">
      <c r="B160" s="29"/>
      <c r="C160" s="107"/>
      <c r="D160" s="29"/>
      <c r="E160" s="29"/>
      <c r="F160" s="29"/>
      <c r="G160" s="29"/>
      <c r="H160" s="107"/>
    </row>
    <row r="161" spans="2:8" ht="21">
      <c r="B161" s="29"/>
      <c r="C161" s="107"/>
      <c r="D161" s="29"/>
      <c r="E161" s="29"/>
      <c r="F161" s="29"/>
      <c r="G161" s="29"/>
      <c r="H161" s="107"/>
    </row>
    <row r="162" spans="2:8" ht="21">
      <c r="B162" s="29"/>
      <c r="C162" s="107"/>
      <c r="D162" s="29"/>
      <c r="E162" s="29"/>
      <c r="F162" s="29"/>
      <c r="G162" s="29"/>
      <c r="H162" s="107"/>
    </row>
    <row r="163" spans="2:8" ht="21">
      <c r="B163" s="29"/>
      <c r="C163" s="107"/>
      <c r="D163" s="29"/>
      <c r="E163" s="29"/>
      <c r="F163" s="29"/>
      <c r="G163" s="29"/>
      <c r="H163" s="107"/>
    </row>
    <row r="164" spans="2:8" ht="21">
      <c r="B164" s="29"/>
      <c r="C164" s="107"/>
      <c r="D164" s="29"/>
      <c r="E164" s="29"/>
      <c r="F164" s="29"/>
      <c r="G164" s="29"/>
      <c r="H164" s="107"/>
    </row>
    <row r="165" spans="2:8" ht="21">
      <c r="B165" s="29"/>
      <c r="C165" s="107"/>
      <c r="D165" s="29"/>
      <c r="E165" s="29"/>
      <c r="F165" s="29"/>
      <c r="G165" s="29"/>
      <c r="H165" s="107"/>
    </row>
    <row r="166" spans="2:8" ht="21">
      <c r="B166" s="29"/>
      <c r="C166" s="107"/>
      <c r="D166" s="29"/>
      <c r="E166" s="29"/>
      <c r="F166" s="29"/>
      <c r="G166" s="29"/>
      <c r="H166" s="107"/>
    </row>
    <row r="167" spans="2:8" ht="21">
      <c r="B167" s="29"/>
      <c r="C167" s="107"/>
      <c r="D167" s="29"/>
      <c r="E167" s="29"/>
      <c r="F167" s="29"/>
      <c r="G167" s="29"/>
      <c r="H167" s="107"/>
    </row>
    <row r="168" spans="2:8" ht="21">
      <c r="B168" s="29"/>
      <c r="C168" s="107"/>
      <c r="D168" s="29"/>
      <c r="E168" s="29"/>
      <c r="F168" s="29"/>
      <c r="G168" s="29"/>
      <c r="H168" s="107"/>
    </row>
    <row r="169" spans="2:8" ht="21">
      <c r="B169" s="29"/>
      <c r="C169" s="107"/>
      <c r="D169" s="29"/>
      <c r="E169" s="29"/>
      <c r="F169" s="29"/>
      <c r="G169" s="29"/>
      <c r="H169" s="107"/>
    </row>
    <row r="170" spans="2:8" ht="21">
      <c r="B170" s="29"/>
      <c r="C170" s="107"/>
      <c r="D170" s="29"/>
      <c r="E170" s="29"/>
      <c r="F170" s="29"/>
      <c r="G170" s="29"/>
      <c r="H170" s="107"/>
    </row>
    <row r="171" spans="2:8" ht="21">
      <c r="B171" s="29"/>
      <c r="C171" s="107"/>
      <c r="D171" s="29"/>
      <c r="E171" s="29"/>
      <c r="F171" s="29"/>
      <c r="G171" s="29"/>
      <c r="H171" s="107"/>
    </row>
    <row r="172" spans="2:8" ht="21">
      <c r="B172" s="29"/>
      <c r="C172" s="107"/>
      <c r="D172" s="29"/>
      <c r="E172" s="29"/>
      <c r="F172" s="29"/>
      <c r="G172" s="29"/>
      <c r="H172" s="107"/>
    </row>
    <row r="173" spans="2:8" ht="21">
      <c r="B173" s="29"/>
      <c r="C173" s="107"/>
      <c r="D173" s="29"/>
      <c r="E173" s="29"/>
      <c r="F173" s="29"/>
      <c r="G173" s="29"/>
      <c r="H173" s="107"/>
    </row>
    <row r="174" spans="2:8" ht="21">
      <c r="B174" s="29"/>
      <c r="C174" s="107"/>
      <c r="D174" s="29"/>
      <c r="E174" s="29"/>
      <c r="F174" s="29"/>
      <c r="G174" s="29"/>
      <c r="H174" s="107"/>
    </row>
    <row r="175" spans="2:8" ht="21">
      <c r="B175" s="29"/>
      <c r="C175" s="107"/>
      <c r="D175" s="29"/>
      <c r="E175" s="29"/>
      <c r="F175" s="29"/>
      <c r="G175" s="29"/>
      <c r="H175" s="107"/>
    </row>
    <row r="176" spans="2:8" ht="21">
      <c r="B176" s="29"/>
      <c r="C176" s="107"/>
      <c r="D176" s="29"/>
      <c r="E176" s="29"/>
      <c r="F176" s="29"/>
      <c r="G176" s="29"/>
      <c r="H176" s="107"/>
    </row>
    <row r="177" spans="2:8" ht="21">
      <c r="B177" s="29"/>
      <c r="C177" s="107"/>
      <c r="D177" s="29"/>
      <c r="E177" s="29"/>
      <c r="F177" s="29"/>
      <c r="G177" s="29"/>
      <c r="H177" s="107"/>
    </row>
    <row r="178" spans="2:8" ht="21">
      <c r="B178" s="29"/>
      <c r="C178" s="107"/>
      <c r="D178" s="29"/>
      <c r="E178" s="29"/>
      <c r="F178" s="29"/>
      <c r="G178" s="29"/>
      <c r="H178" s="107"/>
    </row>
    <row r="179" spans="2:8" ht="21">
      <c r="B179" s="29"/>
      <c r="C179" s="107"/>
      <c r="D179" s="29"/>
      <c r="E179" s="29"/>
      <c r="F179" s="29"/>
      <c r="G179" s="29"/>
      <c r="H179" s="107"/>
    </row>
    <row r="180" spans="2:8" ht="21">
      <c r="B180" s="29"/>
      <c r="C180" s="107"/>
      <c r="D180" s="29"/>
      <c r="E180" s="29"/>
      <c r="F180" s="29"/>
      <c r="G180" s="29"/>
      <c r="H180" s="107"/>
    </row>
    <row r="181" spans="2:8" ht="21">
      <c r="B181" s="29"/>
      <c r="C181" s="107"/>
      <c r="D181" s="29"/>
      <c r="E181" s="29"/>
      <c r="F181" s="29"/>
      <c r="G181" s="29"/>
      <c r="H181" s="107"/>
    </row>
    <row r="182" spans="2:8" ht="21">
      <c r="B182" s="29"/>
      <c r="C182" s="107"/>
      <c r="D182" s="29"/>
      <c r="E182" s="29"/>
      <c r="F182" s="29"/>
      <c r="G182" s="29"/>
      <c r="H182" s="107"/>
    </row>
    <row r="183" spans="2:8" ht="21">
      <c r="B183" s="29"/>
      <c r="C183" s="107"/>
      <c r="D183" s="29"/>
      <c r="E183" s="29"/>
      <c r="F183" s="29"/>
      <c r="G183" s="29"/>
      <c r="H183" s="107"/>
    </row>
    <row r="184" spans="2:8" ht="21">
      <c r="B184" s="29"/>
      <c r="C184" s="107"/>
      <c r="D184" s="29"/>
      <c r="E184" s="29"/>
      <c r="F184" s="29"/>
      <c r="G184" s="29"/>
      <c r="H184" s="107"/>
    </row>
    <row r="185" spans="2:8" ht="21">
      <c r="B185" s="29"/>
      <c r="C185" s="107"/>
      <c r="D185" s="29"/>
      <c r="E185" s="29"/>
      <c r="F185" s="29"/>
      <c r="G185" s="29"/>
      <c r="H185" s="107"/>
    </row>
    <row r="186" spans="2:8" ht="21">
      <c r="B186" s="29"/>
      <c r="C186" s="107"/>
      <c r="D186" s="29"/>
      <c r="E186" s="29"/>
      <c r="F186" s="29"/>
      <c r="G186" s="29"/>
      <c r="H186" s="107"/>
    </row>
    <row r="187" spans="2:8" ht="21">
      <c r="B187" s="29"/>
      <c r="C187" s="107"/>
      <c r="D187" s="29"/>
      <c r="E187" s="29"/>
      <c r="F187" s="29"/>
      <c r="G187" s="29"/>
      <c r="H187" s="107"/>
    </row>
    <row r="188" spans="2:8" ht="21">
      <c r="B188" s="29"/>
      <c r="C188" s="107"/>
      <c r="D188" s="29"/>
      <c r="E188" s="29"/>
      <c r="F188" s="29"/>
      <c r="G188" s="29"/>
      <c r="H188" s="107"/>
    </row>
    <row r="189" spans="2:8" ht="21">
      <c r="B189" s="29"/>
      <c r="C189" s="107"/>
      <c r="D189" s="29"/>
      <c r="E189" s="29"/>
      <c r="F189" s="29"/>
      <c r="G189" s="29"/>
      <c r="H189" s="107"/>
    </row>
    <row r="190" spans="2:8" ht="21">
      <c r="B190" s="29"/>
      <c r="C190" s="107"/>
      <c r="D190" s="29"/>
      <c r="E190" s="29"/>
      <c r="F190" s="29"/>
      <c r="G190" s="29"/>
      <c r="H190" s="107"/>
    </row>
    <row r="191" spans="2:8" ht="21">
      <c r="B191" s="29"/>
      <c r="C191" s="107"/>
      <c r="D191" s="29"/>
      <c r="E191" s="29"/>
      <c r="F191" s="29"/>
      <c r="G191" s="29"/>
      <c r="H191" s="107"/>
    </row>
    <row r="192" spans="2:8" ht="21">
      <c r="B192" s="29"/>
      <c r="C192" s="107"/>
      <c r="D192" s="29"/>
      <c r="E192" s="29"/>
      <c r="F192" s="29"/>
      <c r="G192" s="29"/>
      <c r="H192" s="107"/>
    </row>
    <row r="193" spans="2:8" ht="21">
      <c r="B193" s="29"/>
      <c r="C193" s="107"/>
      <c r="D193" s="29"/>
      <c r="E193" s="29"/>
      <c r="F193" s="29"/>
      <c r="G193" s="29"/>
      <c r="H193" s="107"/>
    </row>
    <row r="194" spans="2:8" ht="21">
      <c r="B194" s="29"/>
      <c r="C194" s="107"/>
      <c r="D194" s="29"/>
      <c r="E194" s="29"/>
      <c r="F194" s="29"/>
      <c r="G194" s="29"/>
      <c r="H194" s="107"/>
    </row>
    <row r="195" spans="2:8" ht="21">
      <c r="B195" s="29"/>
      <c r="C195" s="107"/>
      <c r="D195" s="29"/>
      <c r="E195" s="29"/>
      <c r="F195" s="29"/>
      <c r="G195" s="29"/>
      <c r="H195" s="107"/>
    </row>
    <row r="196" spans="2:8" ht="21">
      <c r="B196" s="29"/>
      <c r="C196" s="107"/>
      <c r="D196" s="29"/>
      <c r="E196" s="29"/>
      <c r="F196" s="29"/>
      <c r="G196" s="29"/>
      <c r="H196" s="107"/>
    </row>
    <row r="197" spans="2:8" ht="21">
      <c r="B197" s="29"/>
      <c r="C197" s="107"/>
      <c r="D197" s="29"/>
      <c r="E197" s="29"/>
      <c r="F197" s="29"/>
      <c r="G197" s="29"/>
      <c r="H197" s="107"/>
    </row>
    <row r="198" spans="2:8" ht="21">
      <c r="B198" s="29"/>
      <c r="C198" s="107"/>
      <c r="D198" s="29"/>
      <c r="E198" s="29"/>
      <c r="F198" s="29"/>
      <c r="G198" s="29"/>
      <c r="H198" s="107"/>
    </row>
    <row r="199" spans="2:8" ht="21">
      <c r="B199" s="29"/>
      <c r="C199" s="107"/>
      <c r="D199" s="29"/>
      <c r="E199" s="29"/>
      <c r="F199" s="29"/>
      <c r="G199" s="29"/>
      <c r="H199" s="107"/>
    </row>
    <row r="200" spans="2:8" ht="21">
      <c r="B200" s="29"/>
      <c r="C200" s="107"/>
      <c r="D200" s="29"/>
      <c r="E200" s="29"/>
      <c r="F200" s="29"/>
      <c r="G200" s="29"/>
      <c r="H200" s="107"/>
    </row>
    <row r="201" spans="2:8" ht="21">
      <c r="B201" s="29"/>
      <c r="C201" s="107"/>
      <c r="D201" s="29"/>
      <c r="E201" s="29"/>
      <c r="F201" s="29"/>
      <c r="G201" s="29"/>
      <c r="H201" s="107"/>
    </row>
    <row r="202" spans="2:8" ht="21">
      <c r="B202" s="29"/>
      <c r="C202" s="107"/>
      <c r="D202" s="29"/>
      <c r="E202" s="29"/>
      <c r="F202" s="29"/>
      <c r="G202" s="29"/>
      <c r="H202" s="107"/>
    </row>
    <row r="203" spans="2:8" ht="21">
      <c r="B203" s="29"/>
      <c r="C203" s="107"/>
      <c r="D203" s="29"/>
      <c r="E203" s="29"/>
      <c r="F203" s="29"/>
      <c r="G203" s="29"/>
      <c r="H203" s="107"/>
    </row>
    <row r="204" spans="2:8" ht="21">
      <c r="B204" s="29"/>
      <c r="C204" s="107"/>
      <c r="D204" s="29"/>
      <c r="E204" s="29"/>
      <c r="F204" s="29"/>
      <c r="G204" s="29"/>
      <c r="H204" s="107"/>
    </row>
    <row r="205" spans="2:8" ht="21">
      <c r="B205" s="29"/>
      <c r="C205" s="107"/>
      <c r="D205" s="29"/>
      <c r="E205" s="29"/>
      <c r="F205" s="29"/>
      <c r="G205" s="29"/>
      <c r="H205" s="107"/>
    </row>
    <row r="206" spans="2:8" ht="21">
      <c r="B206" s="29"/>
      <c r="C206" s="107"/>
      <c r="D206" s="29"/>
      <c r="E206" s="29"/>
      <c r="F206" s="29"/>
      <c r="G206" s="29"/>
      <c r="H206" s="107"/>
    </row>
    <row r="207" spans="2:8" ht="21">
      <c r="B207" s="29"/>
      <c r="C207" s="107"/>
      <c r="D207" s="29"/>
      <c r="E207" s="29"/>
      <c r="F207" s="29"/>
      <c r="G207" s="29"/>
      <c r="H207" s="107"/>
    </row>
    <row r="208" spans="2:8" ht="21">
      <c r="B208" s="29"/>
      <c r="C208" s="107"/>
      <c r="D208" s="29"/>
      <c r="E208" s="29"/>
      <c r="F208" s="29"/>
      <c r="G208" s="29"/>
      <c r="H208" s="107"/>
    </row>
    <row r="209" spans="2:8" ht="21">
      <c r="B209" s="29"/>
      <c r="C209" s="107"/>
      <c r="D209" s="29"/>
      <c r="E209" s="29"/>
      <c r="F209" s="29"/>
      <c r="G209" s="29"/>
      <c r="H209" s="107"/>
    </row>
    <row r="210" spans="2:8" ht="21">
      <c r="B210" s="29"/>
      <c r="C210" s="107"/>
      <c r="D210" s="29"/>
      <c r="E210" s="29"/>
      <c r="F210" s="29"/>
      <c r="G210" s="29"/>
      <c r="H210" s="107"/>
    </row>
    <row r="211" spans="2:8" ht="21">
      <c r="B211" s="29"/>
      <c r="C211" s="107"/>
      <c r="D211" s="29"/>
      <c r="E211" s="29"/>
      <c r="F211" s="29"/>
      <c r="G211" s="29"/>
      <c r="H211" s="107"/>
    </row>
    <row r="212" spans="2:8" ht="21">
      <c r="B212" s="29"/>
      <c r="C212" s="107"/>
      <c r="D212" s="29"/>
      <c r="E212" s="29"/>
      <c r="F212" s="29"/>
      <c r="G212" s="29"/>
      <c r="H212" s="107"/>
    </row>
    <row r="213" spans="2:8" ht="21">
      <c r="B213" s="29"/>
      <c r="C213" s="107"/>
      <c r="D213" s="29"/>
      <c r="E213" s="29"/>
      <c r="F213" s="29"/>
      <c r="G213" s="29"/>
      <c r="H213" s="107"/>
    </row>
    <row r="214" spans="2:8" ht="21">
      <c r="B214" s="29"/>
      <c r="C214" s="107"/>
      <c r="D214" s="29"/>
      <c r="E214" s="29"/>
      <c r="F214" s="29"/>
      <c r="G214" s="29"/>
      <c r="H214" s="107"/>
    </row>
    <row r="215" spans="2:8" ht="21">
      <c r="B215" s="29"/>
      <c r="C215" s="107"/>
      <c r="D215" s="29"/>
      <c r="E215" s="29"/>
      <c r="F215" s="29"/>
      <c r="G215" s="29"/>
      <c r="H215" s="107"/>
    </row>
    <row r="216" spans="2:8" ht="21">
      <c r="B216" s="29"/>
      <c r="C216" s="107"/>
      <c r="D216" s="29"/>
      <c r="E216" s="29"/>
      <c r="F216" s="29"/>
      <c r="G216" s="29"/>
      <c r="H216" s="107"/>
    </row>
    <row r="217" spans="2:8" ht="21">
      <c r="B217" s="29"/>
      <c r="C217" s="107"/>
      <c r="D217" s="29"/>
      <c r="E217" s="29"/>
      <c r="F217" s="29"/>
      <c r="G217" s="29"/>
      <c r="H217" s="107"/>
    </row>
    <row r="218" spans="2:8" ht="21">
      <c r="B218" s="29"/>
      <c r="C218" s="107"/>
      <c r="D218" s="29"/>
      <c r="E218" s="29"/>
      <c r="F218" s="29"/>
      <c r="G218" s="29"/>
      <c r="H218" s="107"/>
    </row>
    <row r="219" spans="2:8" ht="21">
      <c r="B219" s="29"/>
      <c r="C219" s="107"/>
      <c r="D219" s="29"/>
      <c r="E219" s="29"/>
      <c r="F219" s="29"/>
      <c r="G219" s="29"/>
      <c r="H219" s="107"/>
    </row>
    <row r="220" spans="2:8" ht="21">
      <c r="B220" s="29"/>
      <c r="C220" s="107"/>
      <c r="D220" s="29"/>
      <c r="E220" s="29"/>
      <c r="F220" s="29"/>
      <c r="G220" s="29"/>
      <c r="H220" s="107"/>
    </row>
    <row r="221" spans="2:8" ht="21">
      <c r="B221" s="29"/>
      <c r="C221" s="107"/>
      <c r="D221" s="29"/>
      <c r="E221" s="29"/>
      <c r="F221" s="29"/>
      <c r="G221" s="29"/>
      <c r="H221" s="107"/>
    </row>
    <row r="222" spans="2:8" ht="21">
      <c r="B222" s="29"/>
      <c r="C222" s="107"/>
      <c r="D222" s="29"/>
      <c r="E222" s="29"/>
      <c r="F222" s="29"/>
      <c r="G222" s="29"/>
      <c r="H222" s="107"/>
    </row>
    <row r="223" spans="2:8" ht="21">
      <c r="B223" s="29"/>
      <c r="C223" s="107"/>
      <c r="D223" s="29"/>
      <c r="E223" s="29"/>
      <c r="F223" s="29"/>
      <c r="G223" s="29"/>
      <c r="H223" s="107"/>
    </row>
    <row r="224" spans="2:8" ht="21">
      <c r="B224" s="29"/>
      <c r="C224" s="107"/>
      <c r="D224" s="29"/>
      <c r="E224" s="29"/>
      <c r="F224" s="29"/>
      <c r="G224" s="29"/>
      <c r="H224" s="107"/>
    </row>
    <row r="225" spans="2:8" ht="21">
      <c r="B225" s="29"/>
      <c r="C225" s="107"/>
      <c r="D225" s="29"/>
      <c r="E225" s="29"/>
      <c r="F225" s="29"/>
      <c r="G225" s="29"/>
      <c r="H225" s="107"/>
    </row>
    <row r="226" spans="2:8" ht="21">
      <c r="B226" s="29"/>
      <c r="C226" s="107"/>
      <c r="D226" s="29"/>
      <c r="E226" s="29"/>
      <c r="F226" s="29"/>
      <c r="G226" s="29"/>
      <c r="H226" s="107"/>
    </row>
    <row r="227" spans="2:8" ht="21">
      <c r="B227" s="29"/>
      <c r="C227" s="107"/>
      <c r="D227" s="29"/>
      <c r="E227" s="29"/>
      <c r="F227" s="29"/>
      <c r="G227" s="29"/>
      <c r="H227" s="107"/>
    </row>
    <row r="228" spans="2:8" ht="21">
      <c r="B228" s="29"/>
      <c r="C228" s="107"/>
      <c r="D228" s="29"/>
      <c r="E228" s="29"/>
      <c r="F228" s="29"/>
      <c r="G228" s="29"/>
      <c r="H228" s="107"/>
    </row>
    <row r="229" spans="2:8" ht="21">
      <c r="B229" s="29"/>
      <c r="C229" s="107"/>
      <c r="D229" s="29"/>
      <c r="E229" s="29"/>
      <c r="F229" s="29"/>
      <c r="G229" s="29"/>
      <c r="H229" s="107"/>
    </row>
    <row r="230" spans="2:8" ht="21">
      <c r="B230" s="29"/>
      <c r="C230" s="107"/>
      <c r="D230" s="29"/>
      <c r="E230" s="29"/>
      <c r="F230" s="29"/>
      <c r="G230" s="29"/>
      <c r="H230" s="107"/>
    </row>
    <row r="231" spans="2:8" ht="21">
      <c r="B231" s="29"/>
      <c r="C231" s="107"/>
      <c r="D231" s="29"/>
      <c r="E231" s="29"/>
      <c r="F231" s="29"/>
      <c r="G231" s="29"/>
      <c r="H231" s="107"/>
    </row>
    <row r="232" spans="2:8" ht="21">
      <c r="B232" s="29"/>
      <c r="C232" s="107"/>
      <c r="D232" s="29"/>
      <c r="E232" s="29"/>
      <c r="F232" s="29"/>
      <c r="G232" s="29"/>
      <c r="H232" s="107"/>
    </row>
    <row r="233" spans="2:8" ht="21">
      <c r="B233" s="29"/>
      <c r="C233" s="107"/>
      <c r="D233" s="29"/>
      <c r="E233" s="29"/>
      <c r="F233" s="29"/>
      <c r="G233" s="29"/>
      <c r="H233" s="107"/>
    </row>
    <row r="234" spans="2:8" ht="21">
      <c r="B234" s="29"/>
      <c r="C234" s="107"/>
      <c r="D234" s="29"/>
      <c r="E234" s="29"/>
      <c r="F234" s="29"/>
      <c r="G234" s="29"/>
      <c r="H234" s="107"/>
    </row>
    <row r="235" spans="2:8" ht="21">
      <c r="B235" s="29"/>
      <c r="C235" s="107"/>
      <c r="D235" s="29"/>
      <c r="E235" s="29"/>
      <c r="F235" s="29"/>
      <c r="G235" s="29"/>
      <c r="H235" s="107"/>
    </row>
    <row r="236" spans="2:8" ht="21">
      <c r="B236" s="29"/>
      <c r="C236" s="107"/>
      <c r="D236" s="29"/>
      <c r="E236" s="29"/>
      <c r="F236" s="29"/>
      <c r="G236" s="29"/>
      <c r="H236" s="107"/>
    </row>
    <row r="237" spans="2:8" ht="21">
      <c r="B237" s="29"/>
      <c r="C237" s="107"/>
      <c r="D237" s="29"/>
      <c r="E237" s="29"/>
      <c r="F237" s="29"/>
      <c r="G237" s="29"/>
      <c r="H237" s="107"/>
    </row>
    <row r="238" spans="2:8" ht="21">
      <c r="B238" s="29"/>
      <c r="C238" s="107"/>
      <c r="D238" s="29"/>
      <c r="E238" s="29"/>
      <c r="F238" s="29"/>
      <c r="G238" s="29"/>
      <c r="H238" s="107"/>
    </row>
    <row r="239" spans="2:8" ht="21">
      <c r="B239" s="29"/>
      <c r="C239" s="107"/>
      <c r="D239" s="29"/>
      <c r="E239" s="29"/>
      <c r="F239" s="29"/>
      <c r="G239" s="29"/>
      <c r="H239" s="107"/>
    </row>
    <row r="240" spans="2:8" ht="21">
      <c r="B240" s="29"/>
      <c r="C240" s="107"/>
      <c r="D240" s="29"/>
      <c r="E240" s="29"/>
      <c r="F240" s="29"/>
      <c r="G240" s="29"/>
      <c r="H240" s="107"/>
    </row>
    <row r="241" spans="2:8" ht="21">
      <c r="B241" s="29"/>
      <c r="C241" s="107"/>
      <c r="D241" s="29"/>
      <c r="E241" s="29"/>
      <c r="F241" s="29"/>
      <c r="G241" s="29"/>
      <c r="H241" s="107"/>
    </row>
  </sheetData>
  <sheetProtection/>
  <mergeCells count="3">
    <mergeCell ref="A4:I4"/>
    <mergeCell ref="A9:A10"/>
    <mergeCell ref="I9:I10"/>
  </mergeCells>
  <printOptions/>
  <pageMargins left="0.66" right="0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A160"/>
  <sheetViews>
    <sheetView zoomScale="130" zoomScaleNormal="130" zoomScalePageLayoutView="0" workbookViewId="0" topLeftCell="A37">
      <selection activeCell="F58" sqref="F58"/>
    </sheetView>
  </sheetViews>
  <sheetFormatPr defaultColWidth="9.140625" defaultRowHeight="21.75"/>
  <cols>
    <col min="1" max="3" width="9.140625" style="117" customWidth="1"/>
    <col min="4" max="4" width="12.28125" style="117" customWidth="1"/>
    <col min="5" max="5" width="9.00390625" style="117" customWidth="1"/>
    <col min="6" max="6" width="9.8515625" style="117" customWidth="1"/>
    <col min="7" max="7" width="12.140625" style="117" customWidth="1"/>
    <col min="8" max="8" width="10.421875" style="117" customWidth="1"/>
    <col min="9" max="9" width="21.8515625" style="117" customWidth="1"/>
    <col min="10" max="10" width="9.140625" style="28" customWidth="1"/>
    <col min="11" max="11" width="10.7109375" style="28" customWidth="1"/>
    <col min="12" max="12" width="10.140625" style="28" customWidth="1"/>
    <col min="13" max="13" width="9.140625" style="28" customWidth="1"/>
    <col min="14" max="14" width="10.140625" style="28" customWidth="1"/>
    <col min="15" max="15" width="9.7109375" style="28" customWidth="1"/>
    <col min="16" max="16384" width="9.140625" style="28" customWidth="1"/>
  </cols>
  <sheetData>
    <row r="1" spans="1:9" s="5" customFormat="1" ht="21" customHeight="1">
      <c r="A1" s="113" t="s">
        <v>48</v>
      </c>
      <c r="B1" s="118"/>
      <c r="C1" s="118"/>
      <c r="D1" s="118"/>
      <c r="E1" s="118"/>
      <c r="F1" s="118"/>
      <c r="G1" s="118"/>
      <c r="H1" s="118"/>
      <c r="I1" s="125" t="s">
        <v>0</v>
      </c>
    </row>
    <row r="2" spans="1:9" s="5" customFormat="1" ht="21" customHeight="1">
      <c r="A2" s="114" t="s">
        <v>1</v>
      </c>
      <c r="B2" s="102"/>
      <c r="C2" s="126"/>
      <c r="D2" s="122"/>
      <c r="E2" s="122"/>
      <c r="F2" s="122"/>
      <c r="G2" s="122"/>
      <c r="H2" s="122"/>
      <c r="I2" s="126"/>
    </row>
    <row r="3" spans="1:9" ht="15" customHeight="1">
      <c r="A3" s="127"/>
      <c r="B3" s="107"/>
      <c r="C3" s="128"/>
      <c r="D3" s="129"/>
      <c r="E3" s="129"/>
      <c r="F3" s="129"/>
      <c r="G3" s="129"/>
      <c r="H3" s="129"/>
      <c r="I3" s="130"/>
    </row>
    <row r="4" spans="1:18" s="12" customFormat="1" ht="26.25" customHeight="1">
      <c r="A4" s="115"/>
      <c r="B4" s="109"/>
      <c r="C4" s="120" t="s">
        <v>2</v>
      </c>
      <c r="D4" s="123"/>
      <c r="E4" s="123"/>
      <c r="F4" s="123"/>
      <c r="G4" s="123"/>
      <c r="H4" s="123"/>
      <c r="I4" s="131"/>
      <c r="J4" s="70"/>
      <c r="K4" s="70"/>
      <c r="L4" s="70"/>
      <c r="M4" s="70"/>
      <c r="N4" s="70"/>
      <c r="O4" s="70"/>
      <c r="P4" s="70"/>
      <c r="Q4" s="70"/>
      <c r="R4" s="70"/>
    </row>
    <row r="5" spans="1:9" ht="4.5" customHeight="1">
      <c r="A5" s="127"/>
      <c r="B5" s="107"/>
      <c r="C5" s="128"/>
      <c r="D5" s="129"/>
      <c r="E5" s="129"/>
      <c r="F5" s="129"/>
      <c r="G5" s="129"/>
      <c r="H5" s="129"/>
      <c r="I5" s="130"/>
    </row>
    <row r="6" spans="1:9" s="5" customFormat="1" ht="22.5" customHeight="1">
      <c r="A6" s="114" t="s">
        <v>38</v>
      </c>
      <c r="B6" s="102"/>
      <c r="C6" s="118"/>
      <c r="D6" s="132" t="s">
        <v>39</v>
      </c>
      <c r="E6" s="133"/>
      <c r="F6" s="118"/>
      <c r="G6" s="132" t="s">
        <v>40</v>
      </c>
      <c r="H6" s="118"/>
      <c r="I6" s="118"/>
    </row>
    <row r="7" spans="1:9" s="5" customFormat="1" ht="22.5" customHeight="1">
      <c r="A7" s="114" t="s">
        <v>41</v>
      </c>
      <c r="B7" s="102"/>
      <c r="C7" s="118"/>
      <c r="D7" s="132" t="s">
        <v>42</v>
      </c>
      <c r="E7" s="133"/>
      <c r="F7" s="118"/>
      <c r="G7" s="132" t="s">
        <v>8</v>
      </c>
      <c r="H7" s="118"/>
      <c r="I7" s="118"/>
    </row>
    <row r="8" spans="1:9" s="5" customFormat="1" ht="22.5" customHeight="1">
      <c r="A8" s="114" t="s">
        <v>9</v>
      </c>
      <c r="B8" s="102"/>
      <c r="C8" s="121">
        <v>248.891</v>
      </c>
      <c r="D8" s="133" t="s">
        <v>26</v>
      </c>
      <c r="E8" s="118"/>
      <c r="F8" s="118"/>
      <c r="G8" s="134" t="s">
        <v>55</v>
      </c>
      <c r="H8" s="118"/>
      <c r="I8" s="118"/>
    </row>
    <row r="9" spans="1:26" s="5" customFormat="1" ht="22.5" customHeight="1">
      <c r="A9" s="191" t="s">
        <v>32</v>
      </c>
      <c r="B9" s="104" t="s">
        <v>11</v>
      </c>
      <c r="C9" s="104" t="s">
        <v>11</v>
      </c>
      <c r="D9" s="104" t="s">
        <v>12</v>
      </c>
      <c r="E9" s="104" t="s">
        <v>13</v>
      </c>
      <c r="F9" s="104" t="s">
        <v>14</v>
      </c>
      <c r="G9" s="104" t="s">
        <v>15</v>
      </c>
      <c r="H9" s="104" t="s">
        <v>16</v>
      </c>
      <c r="I9" s="191" t="s">
        <v>33</v>
      </c>
      <c r="X9" s="16"/>
      <c r="Y9" s="16"/>
      <c r="Z9" s="16"/>
    </row>
    <row r="10" spans="1:26" s="5" customFormat="1" ht="22.5" customHeight="1">
      <c r="A10" s="192"/>
      <c r="B10" s="135" t="s">
        <v>26</v>
      </c>
      <c r="C10" s="105" t="s">
        <v>10</v>
      </c>
      <c r="D10" s="105" t="s">
        <v>17</v>
      </c>
      <c r="E10" s="105" t="s">
        <v>18</v>
      </c>
      <c r="F10" s="105" t="s">
        <v>19</v>
      </c>
      <c r="G10" s="105" t="s">
        <v>20</v>
      </c>
      <c r="H10" s="105" t="s">
        <v>21</v>
      </c>
      <c r="I10" s="192"/>
      <c r="X10" s="16"/>
      <c r="Y10" s="16"/>
      <c r="Z10" s="16"/>
    </row>
    <row r="11" spans="1:9" s="21" customFormat="1" ht="21" customHeight="1">
      <c r="A11" s="157">
        <v>94</v>
      </c>
      <c r="B11" s="158">
        <v>0.63</v>
      </c>
      <c r="C11" s="159">
        <f aca="true" t="shared" si="0" ref="C11:C53">$C$8+B11</f>
        <v>249.521</v>
      </c>
      <c r="D11" s="158" t="s">
        <v>68</v>
      </c>
      <c r="E11" s="158">
        <v>25.85</v>
      </c>
      <c r="F11" s="158">
        <v>5.06</v>
      </c>
      <c r="G11" s="159">
        <f aca="true" t="shared" si="1" ref="G11:G49">H11/F11</f>
        <v>0.5069169960474309</v>
      </c>
      <c r="H11" s="159">
        <v>2.565</v>
      </c>
      <c r="I11" s="161" t="s">
        <v>134</v>
      </c>
    </row>
    <row r="12" spans="1:9" s="21" customFormat="1" ht="21" customHeight="1">
      <c r="A12" s="160">
        <v>100</v>
      </c>
      <c r="B12" s="149">
        <v>0.66</v>
      </c>
      <c r="C12" s="142">
        <f t="shared" si="0"/>
        <v>249.551</v>
      </c>
      <c r="D12" s="149" t="s">
        <v>69</v>
      </c>
      <c r="E12" s="149">
        <v>26.2</v>
      </c>
      <c r="F12" s="149">
        <v>5.55</v>
      </c>
      <c r="G12" s="142">
        <f t="shared" si="1"/>
        <v>0.5140540540540541</v>
      </c>
      <c r="H12" s="142">
        <v>2.853</v>
      </c>
      <c r="I12" s="161" t="s">
        <v>58</v>
      </c>
    </row>
    <row r="13" spans="1:9" s="21" customFormat="1" ht="21" customHeight="1">
      <c r="A13" s="160">
        <v>114</v>
      </c>
      <c r="B13" s="149">
        <v>0.63</v>
      </c>
      <c r="C13" s="142">
        <f t="shared" si="0"/>
        <v>249.521</v>
      </c>
      <c r="D13" s="149" t="s">
        <v>70</v>
      </c>
      <c r="E13" s="149">
        <v>25.65</v>
      </c>
      <c r="F13" s="149">
        <v>4.75</v>
      </c>
      <c r="G13" s="142">
        <f t="shared" si="1"/>
        <v>0.4410526315789474</v>
      </c>
      <c r="H13" s="142">
        <v>2.095</v>
      </c>
      <c r="I13" s="161" t="s">
        <v>58</v>
      </c>
    </row>
    <row r="14" spans="1:9" s="21" customFormat="1" ht="21" customHeight="1">
      <c r="A14" s="180" t="s">
        <v>177</v>
      </c>
      <c r="B14" s="149">
        <v>0.82</v>
      </c>
      <c r="C14" s="142">
        <f t="shared" si="0"/>
        <v>249.71099999999998</v>
      </c>
      <c r="D14" s="149" t="s">
        <v>54</v>
      </c>
      <c r="E14" s="149">
        <v>29.5</v>
      </c>
      <c r="F14" s="149">
        <v>8.73</v>
      </c>
      <c r="G14" s="142">
        <f t="shared" si="1"/>
        <v>0.6561282932416952</v>
      </c>
      <c r="H14" s="142">
        <v>5.728</v>
      </c>
      <c r="I14" s="161" t="s">
        <v>58</v>
      </c>
    </row>
    <row r="15" spans="1:9" s="21" customFormat="1" ht="21" customHeight="1">
      <c r="A15" s="180" t="s">
        <v>179</v>
      </c>
      <c r="B15" s="149">
        <v>0.63</v>
      </c>
      <c r="C15" s="142">
        <f t="shared" si="0"/>
        <v>249.521</v>
      </c>
      <c r="D15" s="149" t="s">
        <v>200</v>
      </c>
      <c r="E15" s="149">
        <v>26.5</v>
      </c>
      <c r="F15" s="149">
        <v>5.7</v>
      </c>
      <c r="G15" s="142">
        <f t="shared" si="1"/>
        <v>0.5445614035087719</v>
      </c>
      <c r="H15" s="142">
        <v>3.104</v>
      </c>
      <c r="I15" s="161" t="s">
        <v>58</v>
      </c>
    </row>
    <row r="16" spans="1:9" s="21" customFormat="1" ht="21" customHeight="1">
      <c r="A16" s="180" t="s">
        <v>180</v>
      </c>
      <c r="B16" s="149">
        <v>0.63</v>
      </c>
      <c r="C16" s="142">
        <f t="shared" si="0"/>
        <v>249.521</v>
      </c>
      <c r="D16" s="149" t="s">
        <v>201</v>
      </c>
      <c r="E16" s="149">
        <v>26.5</v>
      </c>
      <c r="F16" s="149">
        <v>5.4</v>
      </c>
      <c r="G16" s="142">
        <f t="shared" si="1"/>
        <v>0.5248148148148148</v>
      </c>
      <c r="H16" s="142">
        <v>2.834</v>
      </c>
      <c r="I16" s="161" t="s">
        <v>58</v>
      </c>
    </row>
    <row r="17" spans="1:9" s="21" customFormat="1" ht="21" customHeight="1">
      <c r="A17" s="180" t="s">
        <v>181</v>
      </c>
      <c r="B17" s="149">
        <v>0.9</v>
      </c>
      <c r="C17" s="142">
        <f t="shared" si="0"/>
        <v>249.791</v>
      </c>
      <c r="D17" s="149" t="s">
        <v>202</v>
      </c>
      <c r="E17" s="149">
        <v>30.6</v>
      </c>
      <c r="F17" s="149">
        <v>10.64</v>
      </c>
      <c r="G17" s="142">
        <f t="shared" si="1"/>
        <v>0.8093045112781955</v>
      </c>
      <c r="H17" s="142">
        <v>8.611</v>
      </c>
      <c r="I17" s="161" t="s">
        <v>58</v>
      </c>
    </row>
    <row r="18" spans="1:9" s="21" customFormat="1" ht="21" customHeight="1">
      <c r="A18" s="181" t="s">
        <v>73</v>
      </c>
      <c r="B18" s="149">
        <v>0.75</v>
      </c>
      <c r="C18" s="142">
        <f t="shared" si="0"/>
        <v>249.641</v>
      </c>
      <c r="D18" s="149" t="s">
        <v>97</v>
      </c>
      <c r="E18" s="149">
        <v>29.25</v>
      </c>
      <c r="F18" s="149">
        <v>8.08</v>
      </c>
      <c r="G18" s="142">
        <f t="shared" si="1"/>
        <v>0.6662128712871287</v>
      </c>
      <c r="H18" s="142">
        <v>5.383</v>
      </c>
      <c r="I18" s="161" t="s">
        <v>58</v>
      </c>
    </row>
    <row r="19" spans="1:9" s="21" customFormat="1" ht="21" customHeight="1">
      <c r="A19" s="181" t="s">
        <v>75</v>
      </c>
      <c r="B19" s="149">
        <v>0.82</v>
      </c>
      <c r="C19" s="142">
        <f t="shared" si="0"/>
        <v>249.71099999999998</v>
      </c>
      <c r="D19" s="149" t="s">
        <v>98</v>
      </c>
      <c r="E19" s="149">
        <v>29.45</v>
      </c>
      <c r="F19" s="149">
        <v>8.54</v>
      </c>
      <c r="G19" s="142">
        <f t="shared" si="1"/>
        <v>0.6953161592505855</v>
      </c>
      <c r="H19" s="142">
        <v>5.938</v>
      </c>
      <c r="I19" s="161" t="s">
        <v>58</v>
      </c>
    </row>
    <row r="20" spans="1:9" s="21" customFormat="1" ht="21" customHeight="1">
      <c r="A20" s="181" t="s">
        <v>76</v>
      </c>
      <c r="B20" s="149">
        <v>0.68</v>
      </c>
      <c r="C20" s="142">
        <f t="shared" si="0"/>
        <v>249.571</v>
      </c>
      <c r="D20" s="149" t="s">
        <v>99</v>
      </c>
      <c r="E20" s="149">
        <v>27.55</v>
      </c>
      <c r="F20" s="149">
        <v>6.76</v>
      </c>
      <c r="G20" s="142">
        <f t="shared" si="1"/>
        <v>0.5825443786982248</v>
      </c>
      <c r="H20" s="142">
        <v>3.938</v>
      </c>
      <c r="I20" s="161" t="s">
        <v>58</v>
      </c>
    </row>
    <row r="21" spans="1:9" s="21" customFormat="1" ht="21" customHeight="1">
      <c r="A21" s="181" t="s">
        <v>77</v>
      </c>
      <c r="B21" s="149">
        <v>0.64</v>
      </c>
      <c r="C21" s="142">
        <f t="shared" si="0"/>
        <v>249.53099999999998</v>
      </c>
      <c r="D21" s="149" t="s">
        <v>54</v>
      </c>
      <c r="E21" s="149">
        <v>27.35</v>
      </c>
      <c r="F21" s="149">
        <v>6</v>
      </c>
      <c r="G21" s="142">
        <f t="shared" si="1"/>
        <v>0.5591666666666667</v>
      </c>
      <c r="H21" s="142">
        <v>3.355</v>
      </c>
      <c r="I21" s="161" t="s">
        <v>58</v>
      </c>
    </row>
    <row r="22" spans="1:9" s="21" customFormat="1" ht="21" customHeight="1">
      <c r="A22" s="180" t="s">
        <v>103</v>
      </c>
      <c r="B22" s="149">
        <v>0.92</v>
      </c>
      <c r="C22" s="142">
        <f t="shared" si="0"/>
        <v>249.81099999999998</v>
      </c>
      <c r="D22" s="149" t="s">
        <v>131</v>
      </c>
      <c r="E22" s="149">
        <v>30.6</v>
      </c>
      <c r="F22" s="149">
        <v>12.09</v>
      </c>
      <c r="G22" s="142">
        <f t="shared" si="1"/>
        <v>0.8891645988420183</v>
      </c>
      <c r="H22" s="142">
        <v>10.75</v>
      </c>
      <c r="I22" s="161" t="s">
        <v>58</v>
      </c>
    </row>
    <row r="23" spans="1:9" s="21" customFormat="1" ht="21" customHeight="1">
      <c r="A23" s="180" t="s">
        <v>105</v>
      </c>
      <c r="B23" s="149">
        <v>0.89</v>
      </c>
      <c r="C23" s="142">
        <f t="shared" si="0"/>
        <v>249.78099999999998</v>
      </c>
      <c r="D23" s="149" t="s">
        <v>71</v>
      </c>
      <c r="E23" s="149">
        <v>29.75</v>
      </c>
      <c r="F23" s="149">
        <v>9.47</v>
      </c>
      <c r="G23" s="142">
        <f t="shared" si="1"/>
        <v>0.7520591341077085</v>
      </c>
      <c r="H23" s="142">
        <v>7.122</v>
      </c>
      <c r="I23" s="161" t="s">
        <v>58</v>
      </c>
    </row>
    <row r="24" spans="1:9" s="21" customFormat="1" ht="21" customHeight="1">
      <c r="A24" s="180" t="s">
        <v>106</v>
      </c>
      <c r="B24" s="149">
        <v>1</v>
      </c>
      <c r="C24" s="142">
        <f t="shared" si="0"/>
        <v>249.891</v>
      </c>
      <c r="D24" s="149" t="s">
        <v>132</v>
      </c>
      <c r="E24" s="149">
        <v>30.75</v>
      </c>
      <c r="F24" s="149">
        <v>12.53</v>
      </c>
      <c r="G24" s="142">
        <f t="shared" si="1"/>
        <v>1.5331205107741421</v>
      </c>
      <c r="H24" s="142">
        <v>19.21</v>
      </c>
      <c r="I24" s="161" t="s">
        <v>61</v>
      </c>
    </row>
    <row r="25" spans="1:9" s="21" customFormat="1" ht="21" customHeight="1">
      <c r="A25" s="180" t="s">
        <v>107</v>
      </c>
      <c r="B25" s="149">
        <v>0.85</v>
      </c>
      <c r="C25" s="142">
        <f t="shared" si="0"/>
        <v>249.74099999999999</v>
      </c>
      <c r="D25" s="149" t="s">
        <v>133</v>
      </c>
      <c r="E25" s="149">
        <v>30.45</v>
      </c>
      <c r="F25" s="149">
        <v>9.67</v>
      </c>
      <c r="G25" s="142">
        <f t="shared" si="1"/>
        <v>0.7913133402275078</v>
      </c>
      <c r="H25" s="142">
        <v>7.652</v>
      </c>
      <c r="I25" s="161" t="s">
        <v>58</v>
      </c>
    </row>
    <row r="26" spans="1:9" s="21" customFormat="1" ht="21" customHeight="1">
      <c r="A26" s="180" t="s">
        <v>139</v>
      </c>
      <c r="B26" s="149">
        <v>0.97</v>
      </c>
      <c r="C26" s="142">
        <f t="shared" si="0"/>
        <v>249.861</v>
      </c>
      <c r="D26" s="149" t="s">
        <v>97</v>
      </c>
      <c r="E26" s="149">
        <v>29.9</v>
      </c>
      <c r="F26" s="149">
        <v>14.56</v>
      </c>
      <c r="G26" s="142">
        <f t="shared" si="1"/>
        <v>1.0423763736263736</v>
      </c>
      <c r="H26" s="142">
        <v>15.177</v>
      </c>
      <c r="I26" s="161" t="s">
        <v>134</v>
      </c>
    </row>
    <row r="27" spans="1:9" s="21" customFormat="1" ht="21" customHeight="1">
      <c r="A27" s="180" t="s">
        <v>144</v>
      </c>
      <c r="B27" s="149">
        <v>1.4</v>
      </c>
      <c r="C27" s="142">
        <f t="shared" si="0"/>
        <v>250.291</v>
      </c>
      <c r="D27" s="149" t="s">
        <v>171</v>
      </c>
      <c r="E27" s="149">
        <v>47.1</v>
      </c>
      <c r="F27" s="149">
        <v>29.7</v>
      </c>
      <c r="G27" s="142">
        <f t="shared" si="1"/>
        <v>1.4311447811447813</v>
      </c>
      <c r="H27" s="142">
        <v>42.505</v>
      </c>
      <c r="I27" s="161" t="s">
        <v>61</v>
      </c>
    </row>
    <row r="28" spans="1:9" s="21" customFormat="1" ht="21" customHeight="1">
      <c r="A28" s="180" t="s">
        <v>145</v>
      </c>
      <c r="B28" s="149">
        <v>1.4</v>
      </c>
      <c r="C28" s="142">
        <f t="shared" si="0"/>
        <v>250.291</v>
      </c>
      <c r="D28" s="149" t="s">
        <v>172</v>
      </c>
      <c r="E28" s="149">
        <v>46.9</v>
      </c>
      <c r="F28" s="149">
        <v>30.09</v>
      </c>
      <c r="G28" s="142">
        <f t="shared" si="1"/>
        <v>1.3988035892323032</v>
      </c>
      <c r="H28" s="142">
        <v>42.09</v>
      </c>
      <c r="I28" s="161" t="s">
        <v>58</v>
      </c>
    </row>
    <row r="29" spans="1:9" s="21" customFormat="1" ht="21" customHeight="1">
      <c r="A29" s="180" t="s">
        <v>146</v>
      </c>
      <c r="B29" s="149">
        <v>1.09</v>
      </c>
      <c r="C29" s="142">
        <f t="shared" si="0"/>
        <v>249.981</v>
      </c>
      <c r="D29" s="149" t="s">
        <v>173</v>
      </c>
      <c r="E29" s="149">
        <v>41.65</v>
      </c>
      <c r="F29" s="149">
        <v>17.93</v>
      </c>
      <c r="G29" s="142">
        <f t="shared" si="1"/>
        <v>1.505521472392638</v>
      </c>
      <c r="H29" s="142">
        <v>26.994</v>
      </c>
      <c r="I29" s="161" t="s">
        <v>58</v>
      </c>
    </row>
    <row r="30" spans="1:9" s="21" customFormat="1" ht="21" customHeight="1">
      <c r="A30" s="180" t="s">
        <v>207</v>
      </c>
      <c r="B30" s="149">
        <v>1.6</v>
      </c>
      <c r="C30" s="142">
        <f t="shared" si="0"/>
        <v>250.49099999999999</v>
      </c>
      <c r="D30" s="149" t="s">
        <v>231</v>
      </c>
      <c r="E30" s="149">
        <v>48.15</v>
      </c>
      <c r="F30" s="149">
        <v>36.06</v>
      </c>
      <c r="G30" s="142">
        <f t="shared" si="1"/>
        <v>1.3549916805324458</v>
      </c>
      <c r="H30" s="142">
        <v>48.861</v>
      </c>
      <c r="I30" s="161" t="s">
        <v>58</v>
      </c>
    </row>
    <row r="31" spans="1:9" s="21" customFormat="1" ht="21" customHeight="1">
      <c r="A31" s="180" t="s">
        <v>209</v>
      </c>
      <c r="B31" s="149">
        <v>1.25</v>
      </c>
      <c r="C31" s="142">
        <f t="shared" si="0"/>
        <v>250.141</v>
      </c>
      <c r="D31" s="149" t="s">
        <v>232</v>
      </c>
      <c r="E31" s="149">
        <v>46.35</v>
      </c>
      <c r="F31" s="149">
        <v>24.35</v>
      </c>
      <c r="G31" s="142">
        <f t="shared" si="1"/>
        <v>1.4191786447638604</v>
      </c>
      <c r="H31" s="142">
        <v>34.557</v>
      </c>
      <c r="I31" s="161" t="s">
        <v>58</v>
      </c>
    </row>
    <row r="32" spans="1:9" s="21" customFormat="1" ht="21" customHeight="1">
      <c r="A32" s="180" t="s">
        <v>210</v>
      </c>
      <c r="B32" s="149">
        <v>1</v>
      </c>
      <c r="C32" s="142">
        <f t="shared" si="0"/>
        <v>249.891</v>
      </c>
      <c r="D32" s="149" t="s">
        <v>233</v>
      </c>
      <c r="E32" s="149">
        <v>31.4</v>
      </c>
      <c r="F32" s="149">
        <v>13.46</v>
      </c>
      <c r="G32" s="142">
        <f t="shared" si="1"/>
        <v>1.4954680534918277</v>
      </c>
      <c r="H32" s="142">
        <v>20.129</v>
      </c>
      <c r="I32" s="161" t="s">
        <v>58</v>
      </c>
    </row>
    <row r="33" spans="1:9" s="21" customFormat="1" ht="21" customHeight="1">
      <c r="A33" s="180" t="s">
        <v>211</v>
      </c>
      <c r="B33" s="149">
        <v>0.97</v>
      </c>
      <c r="C33" s="142">
        <f t="shared" si="0"/>
        <v>249.861</v>
      </c>
      <c r="D33" s="149" t="s">
        <v>234</v>
      </c>
      <c r="E33" s="149">
        <v>30.9</v>
      </c>
      <c r="F33" s="149">
        <v>12.11</v>
      </c>
      <c r="G33" s="142">
        <f t="shared" si="1"/>
        <v>1.3936416184971099</v>
      </c>
      <c r="H33" s="142">
        <v>16.877</v>
      </c>
      <c r="I33" s="161" t="s">
        <v>58</v>
      </c>
    </row>
    <row r="34" spans="1:9" s="21" customFormat="1" ht="21" customHeight="1">
      <c r="A34" s="180" t="s">
        <v>239</v>
      </c>
      <c r="B34" s="162">
        <v>0.92</v>
      </c>
      <c r="C34" s="142">
        <f t="shared" si="0"/>
        <v>249.81099999999998</v>
      </c>
      <c r="D34" s="149" t="s">
        <v>261</v>
      </c>
      <c r="E34" s="163">
        <v>30.95</v>
      </c>
      <c r="F34" s="163">
        <v>11.57</v>
      </c>
      <c r="G34" s="142">
        <f t="shared" si="1"/>
        <v>1.2768366464995677</v>
      </c>
      <c r="H34" s="142">
        <v>14.773</v>
      </c>
      <c r="I34" s="161" t="s">
        <v>61</v>
      </c>
    </row>
    <row r="35" spans="1:9" s="21" customFormat="1" ht="21" customHeight="1">
      <c r="A35" s="180" t="s">
        <v>241</v>
      </c>
      <c r="B35" s="149">
        <v>0.88</v>
      </c>
      <c r="C35" s="142">
        <f t="shared" si="0"/>
        <v>249.771</v>
      </c>
      <c r="D35" s="149" t="s">
        <v>54</v>
      </c>
      <c r="E35" s="149">
        <v>28</v>
      </c>
      <c r="F35" s="149">
        <v>14.52</v>
      </c>
      <c r="G35" s="142">
        <f t="shared" si="1"/>
        <v>0.6569559228650138</v>
      </c>
      <c r="H35" s="142">
        <v>9.539</v>
      </c>
      <c r="I35" s="161" t="s">
        <v>134</v>
      </c>
    </row>
    <row r="36" spans="1:9" s="21" customFormat="1" ht="21" customHeight="1">
      <c r="A36" s="180" t="s">
        <v>242</v>
      </c>
      <c r="B36" s="149">
        <v>0.88</v>
      </c>
      <c r="C36" s="142">
        <f t="shared" si="0"/>
        <v>249.771</v>
      </c>
      <c r="D36" s="149" t="s">
        <v>233</v>
      </c>
      <c r="E36" s="149">
        <v>28</v>
      </c>
      <c r="F36" s="149">
        <v>15</v>
      </c>
      <c r="G36" s="142">
        <f t="shared" si="1"/>
        <v>0.6576666666666667</v>
      </c>
      <c r="H36" s="142">
        <v>9.865</v>
      </c>
      <c r="I36" s="161" t="s">
        <v>58</v>
      </c>
    </row>
    <row r="37" spans="1:9" s="21" customFormat="1" ht="21" customHeight="1">
      <c r="A37" s="183" t="s">
        <v>243</v>
      </c>
      <c r="B37" s="149">
        <v>0.84</v>
      </c>
      <c r="C37" s="142">
        <f t="shared" si="0"/>
        <v>249.731</v>
      </c>
      <c r="D37" s="149" t="s">
        <v>262</v>
      </c>
      <c r="E37" s="149">
        <v>27.85</v>
      </c>
      <c r="F37" s="149">
        <v>13.15</v>
      </c>
      <c r="G37" s="142">
        <f t="shared" si="1"/>
        <v>0.615893536121673</v>
      </c>
      <c r="H37" s="142">
        <v>8.099</v>
      </c>
      <c r="I37" s="161" t="s">
        <v>58</v>
      </c>
    </row>
    <row r="38" spans="1:9" s="21" customFormat="1" ht="21" customHeight="1">
      <c r="A38" s="180" t="s">
        <v>266</v>
      </c>
      <c r="B38" s="149">
        <v>0.83</v>
      </c>
      <c r="C38" s="142">
        <f t="shared" si="0"/>
        <v>249.721</v>
      </c>
      <c r="D38" s="149" t="s">
        <v>285</v>
      </c>
      <c r="E38" s="149">
        <v>27.6</v>
      </c>
      <c r="F38" s="149">
        <v>12.82</v>
      </c>
      <c r="G38" s="142">
        <f t="shared" si="1"/>
        <v>0.5609204368174727</v>
      </c>
      <c r="H38" s="142">
        <v>7.191</v>
      </c>
      <c r="I38" s="161" t="s">
        <v>58</v>
      </c>
    </row>
    <row r="39" spans="1:9" s="21" customFormat="1" ht="21" customHeight="1">
      <c r="A39" s="182" t="s">
        <v>267</v>
      </c>
      <c r="B39" s="150">
        <v>0.8</v>
      </c>
      <c r="C39" s="146">
        <f t="shared" si="0"/>
        <v>249.691</v>
      </c>
      <c r="D39" s="150" t="s">
        <v>286</v>
      </c>
      <c r="E39" s="150">
        <v>27.45</v>
      </c>
      <c r="F39" s="150">
        <v>12.16</v>
      </c>
      <c r="G39" s="146">
        <f t="shared" si="1"/>
        <v>0.5132401315789473</v>
      </c>
      <c r="H39" s="146">
        <v>6.241</v>
      </c>
      <c r="I39" s="164" t="s">
        <v>58</v>
      </c>
    </row>
    <row r="40" spans="1:27" s="74" customFormat="1" ht="21" customHeight="1">
      <c r="A40" s="183" t="s">
        <v>268</v>
      </c>
      <c r="B40" s="165">
        <v>0.75</v>
      </c>
      <c r="C40" s="166">
        <f t="shared" si="0"/>
        <v>249.641</v>
      </c>
      <c r="D40" s="165" t="s">
        <v>287</v>
      </c>
      <c r="E40" s="165">
        <v>27.4</v>
      </c>
      <c r="F40" s="165">
        <v>11.28</v>
      </c>
      <c r="G40" s="166">
        <f t="shared" si="1"/>
        <v>0.4867021276595745</v>
      </c>
      <c r="H40" s="166">
        <v>5.49</v>
      </c>
      <c r="I40" s="167" t="s">
        <v>58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24"/>
    </row>
    <row r="41" spans="1:27" s="46" customFormat="1" ht="21" customHeight="1">
      <c r="A41" s="180" t="s">
        <v>269</v>
      </c>
      <c r="B41" s="149">
        <v>0.74</v>
      </c>
      <c r="C41" s="142">
        <f t="shared" si="0"/>
        <v>249.631</v>
      </c>
      <c r="D41" s="149" t="s">
        <v>288</v>
      </c>
      <c r="E41" s="149">
        <v>27.45</v>
      </c>
      <c r="F41" s="149">
        <v>11.37</v>
      </c>
      <c r="G41" s="142">
        <f t="shared" si="1"/>
        <v>0.47141600703605985</v>
      </c>
      <c r="H41" s="142">
        <v>5.36</v>
      </c>
      <c r="I41" s="161" t="s">
        <v>58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76"/>
    </row>
    <row r="42" spans="1:27" s="46" customFormat="1" ht="21" customHeight="1">
      <c r="A42" s="180" t="s">
        <v>291</v>
      </c>
      <c r="B42" s="149">
        <v>0.83</v>
      </c>
      <c r="C42" s="142">
        <f t="shared" si="0"/>
        <v>249.721</v>
      </c>
      <c r="D42" s="149" t="s">
        <v>261</v>
      </c>
      <c r="E42" s="149">
        <v>28.25</v>
      </c>
      <c r="F42" s="149">
        <v>12.26</v>
      </c>
      <c r="G42" s="142">
        <f t="shared" si="1"/>
        <v>0.5535889070146819</v>
      </c>
      <c r="H42" s="142">
        <v>6.787</v>
      </c>
      <c r="I42" s="161" t="s">
        <v>58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76"/>
    </row>
    <row r="43" spans="1:27" s="46" customFormat="1" ht="21" customHeight="1">
      <c r="A43" s="180" t="s">
        <v>293</v>
      </c>
      <c r="B43" s="149">
        <v>0.77</v>
      </c>
      <c r="C43" s="142">
        <f t="shared" si="0"/>
        <v>249.661</v>
      </c>
      <c r="D43" s="149" t="s">
        <v>309</v>
      </c>
      <c r="E43" s="149">
        <v>27.35</v>
      </c>
      <c r="F43" s="149">
        <v>11.34</v>
      </c>
      <c r="G43" s="142">
        <f t="shared" si="1"/>
        <v>0.5134038800705467</v>
      </c>
      <c r="H43" s="142">
        <v>5.822</v>
      </c>
      <c r="I43" s="161" t="s">
        <v>58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76"/>
    </row>
    <row r="44" spans="1:27" s="46" customFormat="1" ht="21" customHeight="1">
      <c r="A44" s="180" t="s">
        <v>294</v>
      </c>
      <c r="B44" s="149">
        <v>0.75</v>
      </c>
      <c r="C44" s="142">
        <f t="shared" si="0"/>
        <v>249.641</v>
      </c>
      <c r="D44" s="149" t="s">
        <v>70</v>
      </c>
      <c r="E44" s="149">
        <v>27.35</v>
      </c>
      <c r="F44" s="149">
        <v>10.86</v>
      </c>
      <c r="G44" s="142">
        <f t="shared" si="1"/>
        <v>0.4677716390423573</v>
      </c>
      <c r="H44" s="142">
        <v>5.08</v>
      </c>
      <c r="I44" s="161" t="s">
        <v>58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76"/>
    </row>
    <row r="45" spans="1:27" s="46" customFormat="1" ht="21" customHeight="1">
      <c r="A45" s="180" t="s">
        <v>295</v>
      </c>
      <c r="B45" s="149">
        <v>0.73</v>
      </c>
      <c r="C45" s="142">
        <f t="shared" si="0"/>
        <v>249.62099999999998</v>
      </c>
      <c r="D45" s="149" t="s">
        <v>310</v>
      </c>
      <c r="E45" s="149">
        <v>26.95</v>
      </c>
      <c r="F45" s="149">
        <v>10.62</v>
      </c>
      <c r="G45" s="142">
        <f t="shared" si="1"/>
        <v>0.45649717514124294</v>
      </c>
      <c r="H45" s="142">
        <v>4.848</v>
      </c>
      <c r="I45" s="161" t="s">
        <v>58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76"/>
    </row>
    <row r="46" spans="1:27" s="46" customFormat="1" ht="21" customHeight="1">
      <c r="A46" s="180" t="s">
        <v>314</v>
      </c>
      <c r="B46" s="149">
        <v>0.69</v>
      </c>
      <c r="C46" s="142">
        <f t="shared" si="0"/>
        <v>249.581</v>
      </c>
      <c r="D46" s="149" t="s">
        <v>333</v>
      </c>
      <c r="E46" s="149">
        <v>26.95</v>
      </c>
      <c r="F46" s="149">
        <v>9.63</v>
      </c>
      <c r="G46" s="142">
        <f t="shared" si="1"/>
        <v>0.43229491173416407</v>
      </c>
      <c r="H46" s="142">
        <v>4.163</v>
      </c>
      <c r="I46" s="161" t="s">
        <v>58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76"/>
    </row>
    <row r="47" spans="1:27" s="46" customFormat="1" ht="21" customHeight="1">
      <c r="A47" s="180" t="s">
        <v>316</v>
      </c>
      <c r="B47" s="149">
        <v>0.67</v>
      </c>
      <c r="C47" s="142">
        <f t="shared" si="0"/>
        <v>249.56099999999998</v>
      </c>
      <c r="D47" s="149" t="s">
        <v>334</v>
      </c>
      <c r="E47" s="149">
        <v>26.5</v>
      </c>
      <c r="F47" s="149">
        <v>9.78</v>
      </c>
      <c r="G47" s="142">
        <f t="shared" si="1"/>
        <v>0.3994887525562372</v>
      </c>
      <c r="H47" s="142">
        <v>3.907</v>
      </c>
      <c r="I47" s="161" t="s">
        <v>58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76"/>
    </row>
    <row r="48" spans="1:27" s="46" customFormat="1" ht="21" customHeight="1">
      <c r="A48" s="180" t="s">
        <v>317</v>
      </c>
      <c r="B48" s="149">
        <v>0.67</v>
      </c>
      <c r="C48" s="142">
        <f t="shared" si="0"/>
        <v>249.56099999999998</v>
      </c>
      <c r="D48" s="149" t="s">
        <v>335</v>
      </c>
      <c r="E48" s="149">
        <v>25.8</v>
      </c>
      <c r="F48" s="149">
        <v>9.21</v>
      </c>
      <c r="G48" s="142">
        <f t="shared" si="1"/>
        <v>0.40173724212812156</v>
      </c>
      <c r="H48" s="142">
        <v>3.7</v>
      </c>
      <c r="I48" s="161" t="s">
        <v>58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76"/>
    </row>
    <row r="49" spans="1:27" s="46" customFormat="1" ht="21" customHeight="1">
      <c r="A49" s="180" t="s">
        <v>318</v>
      </c>
      <c r="B49" s="149">
        <v>0.65</v>
      </c>
      <c r="C49" s="142">
        <f t="shared" si="0"/>
        <v>249.541</v>
      </c>
      <c r="D49" s="149" t="s">
        <v>336</v>
      </c>
      <c r="E49" s="149">
        <v>26.5</v>
      </c>
      <c r="F49" s="149">
        <v>9.05</v>
      </c>
      <c r="G49" s="142">
        <f t="shared" si="1"/>
        <v>0.3651933701657458</v>
      </c>
      <c r="H49" s="142">
        <v>3.305</v>
      </c>
      <c r="I49" s="161" t="s">
        <v>58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76"/>
    </row>
    <row r="50" spans="1:26" s="21" customFormat="1" ht="21" customHeight="1">
      <c r="A50" s="180" t="s">
        <v>361</v>
      </c>
      <c r="B50" s="141">
        <v>0.61</v>
      </c>
      <c r="C50" s="143">
        <f t="shared" si="0"/>
        <v>249.501</v>
      </c>
      <c r="D50" s="141" t="s">
        <v>378</v>
      </c>
      <c r="E50" s="141">
        <v>25.6</v>
      </c>
      <c r="F50" s="141">
        <v>7.7</v>
      </c>
      <c r="G50" s="143">
        <f>H50/F50</f>
        <v>0.31636363636363635</v>
      </c>
      <c r="H50" s="143">
        <v>2.436</v>
      </c>
      <c r="I50" s="46" t="s">
        <v>58</v>
      </c>
      <c r="W50" s="20"/>
      <c r="X50" s="41"/>
      <c r="Y50" s="41"/>
      <c r="Z50" s="41"/>
    </row>
    <row r="51" spans="1:26" s="21" customFormat="1" ht="21" customHeight="1">
      <c r="A51" s="180" t="s">
        <v>362</v>
      </c>
      <c r="B51" s="141">
        <v>0.59</v>
      </c>
      <c r="C51" s="143">
        <f t="shared" si="0"/>
        <v>249.481</v>
      </c>
      <c r="D51" s="141" t="s">
        <v>378</v>
      </c>
      <c r="E51" s="141">
        <v>25.55</v>
      </c>
      <c r="F51" s="141">
        <v>7.62</v>
      </c>
      <c r="G51" s="143">
        <f>H51/F51</f>
        <v>0.3068241469816273</v>
      </c>
      <c r="H51" s="143">
        <v>2.338</v>
      </c>
      <c r="I51" s="46" t="s">
        <v>58</v>
      </c>
      <c r="W51" s="20"/>
      <c r="X51" s="41"/>
      <c r="Y51" s="41"/>
      <c r="Z51" s="41"/>
    </row>
    <row r="52" spans="1:26" s="21" customFormat="1" ht="21" customHeight="1">
      <c r="A52" s="180" t="s">
        <v>363</v>
      </c>
      <c r="B52" s="141">
        <v>0.57</v>
      </c>
      <c r="C52" s="143">
        <f t="shared" si="0"/>
        <v>249.46099999999998</v>
      </c>
      <c r="D52" s="141" t="s">
        <v>334</v>
      </c>
      <c r="E52" s="141">
        <v>24.9</v>
      </c>
      <c r="F52" s="141">
        <v>7.41</v>
      </c>
      <c r="G52" s="143">
        <f>H52/F52</f>
        <v>0.2475033738191633</v>
      </c>
      <c r="H52" s="143">
        <v>1.834</v>
      </c>
      <c r="I52" s="46" t="s">
        <v>58</v>
      </c>
      <c r="W52" s="20"/>
      <c r="X52" s="41"/>
      <c r="Y52" s="41"/>
      <c r="Z52" s="41"/>
    </row>
    <row r="53" spans="1:26" s="21" customFormat="1" ht="21" customHeight="1">
      <c r="A53" s="182" t="s">
        <v>364</v>
      </c>
      <c r="B53" s="145">
        <v>0.55</v>
      </c>
      <c r="C53" s="147">
        <f t="shared" si="0"/>
        <v>249.441</v>
      </c>
      <c r="D53" s="145" t="s">
        <v>358</v>
      </c>
      <c r="E53" s="145">
        <v>24.7</v>
      </c>
      <c r="F53" s="145">
        <v>6.46</v>
      </c>
      <c r="G53" s="147">
        <f>H53/F53</f>
        <v>0.2394736842105263</v>
      </c>
      <c r="H53" s="147">
        <v>1.547</v>
      </c>
      <c r="I53" s="75" t="s">
        <v>58</v>
      </c>
      <c r="W53" s="20"/>
      <c r="X53" s="41"/>
      <c r="Y53" s="41"/>
      <c r="Z53" s="41"/>
    </row>
    <row r="54" spans="1:27" s="46" customFormat="1" ht="21" customHeight="1">
      <c r="A54" s="116"/>
      <c r="B54" s="106"/>
      <c r="C54" s="106"/>
      <c r="D54" s="106"/>
      <c r="E54" s="106"/>
      <c r="F54" s="106"/>
      <c r="G54" s="112"/>
      <c r="H54" s="112"/>
      <c r="I54" s="136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76"/>
    </row>
    <row r="55" spans="1:27" s="46" customFormat="1" ht="21" customHeight="1">
      <c r="A55" s="184" t="s">
        <v>382</v>
      </c>
      <c r="B55" s="25"/>
      <c r="C55" s="25"/>
      <c r="D55" s="138"/>
      <c r="E55" s="138"/>
      <c r="F55" s="138"/>
      <c r="G55" s="139"/>
      <c r="H55" s="139"/>
      <c r="I55" s="140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76"/>
    </row>
    <row r="56" spans="1:27" s="46" customFormat="1" ht="21" customHeight="1">
      <c r="A56" s="185" t="s">
        <v>383</v>
      </c>
      <c r="B56" s="186">
        <f>+COUNT(B1:B54)</f>
        <v>43</v>
      </c>
      <c r="C56" s="25" t="s">
        <v>384</v>
      </c>
      <c r="D56" s="138"/>
      <c r="E56" s="138"/>
      <c r="F56" s="138"/>
      <c r="G56" s="139"/>
      <c r="H56" s="139"/>
      <c r="I56" s="140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76"/>
    </row>
    <row r="57" spans="1:27" s="46" customFormat="1" ht="21" customHeight="1">
      <c r="A57" s="116"/>
      <c r="B57" s="106"/>
      <c r="C57" s="106"/>
      <c r="D57" s="106"/>
      <c r="E57" s="106"/>
      <c r="F57" s="106"/>
      <c r="G57" s="112"/>
      <c r="H57" s="112"/>
      <c r="I57" s="136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76"/>
    </row>
    <row r="58" spans="1:27" s="46" customFormat="1" ht="21" customHeight="1">
      <c r="A58" s="116"/>
      <c r="B58" s="106"/>
      <c r="C58" s="106"/>
      <c r="D58" s="106"/>
      <c r="E58" s="106"/>
      <c r="F58" s="106"/>
      <c r="G58" s="112"/>
      <c r="H58" s="112"/>
      <c r="I58" s="136"/>
      <c r="J58" s="21"/>
      <c r="K58" s="21"/>
      <c r="L58" s="21"/>
      <c r="M58" s="21"/>
      <c r="N58" s="21"/>
      <c r="O58" s="21"/>
      <c r="P58" s="21"/>
      <c r="Q58" s="21" t="s">
        <v>43</v>
      </c>
      <c r="R58" s="21"/>
      <c r="S58" s="21"/>
      <c r="T58" s="21"/>
      <c r="U58" s="21"/>
      <c r="V58" s="21"/>
      <c r="W58" s="21"/>
      <c r="X58" s="21"/>
      <c r="Y58" s="21"/>
      <c r="Z58" s="21"/>
      <c r="AA58" s="76"/>
    </row>
    <row r="59" spans="1:27" s="46" customFormat="1" ht="21" customHeight="1">
      <c r="A59" s="116"/>
      <c r="B59" s="106"/>
      <c r="C59" s="106"/>
      <c r="D59" s="106"/>
      <c r="E59" s="106"/>
      <c r="F59" s="106"/>
      <c r="G59" s="112"/>
      <c r="H59" s="112"/>
      <c r="I59" s="136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76"/>
    </row>
    <row r="60" spans="1:27" s="46" customFormat="1" ht="21" customHeight="1">
      <c r="A60" s="116"/>
      <c r="B60" s="106"/>
      <c r="C60" s="106"/>
      <c r="D60" s="106"/>
      <c r="E60" s="106"/>
      <c r="F60" s="106"/>
      <c r="G60" s="112"/>
      <c r="H60" s="112"/>
      <c r="I60" s="13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76"/>
    </row>
    <row r="61" spans="1:27" s="46" customFormat="1" ht="21" customHeight="1">
      <c r="A61" s="116"/>
      <c r="B61" s="106"/>
      <c r="C61" s="106"/>
      <c r="D61" s="106"/>
      <c r="E61" s="106"/>
      <c r="F61" s="106"/>
      <c r="G61" s="112"/>
      <c r="H61" s="112"/>
      <c r="I61" s="13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76"/>
    </row>
    <row r="62" spans="1:27" s="46" customFormat="1" ht="21" customHeight="1">
      <c r="A62" s="116"/>
      <c r="B62" s="106"/>
      <c r="C62" s="106"/>
      <c r="D62" s="106"/>
      <c r="E62" s="106"/>
      <c r="F62" s="106"/>
      <c r="G62" s="112"/>
      <c r="H62" s="112"/>
      <c r="I62" s="13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76"/>
    </row>
    <row r="63" spans="1:27" s="46" customFormat="1" ht="21" customHeight="1">
      <c r="A63" s="116"/>
      <c r="B63" s="106"/>
      <c r="C63" s="106"/>
      <c r="D63" s="106"/>
      <c r="E63" s="106"/>
      <c r="F63" s="106"/>
      <c r="G63" s="112"/>
      <c r="H63" s="112"/>
      <c r="I63" s="13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76"/>
    </row>
    <row r="64" spans="1:27" s="75" customFormat="1" ht="21" customHeight="1">
      <c r="A64" s="116"/>
      <c r="B64" s="106"/>
      <c r="C64" s="106"/>
      <c r="D64" s="106"/>
      <c r="E64" s="106"/>
      <c r="F64" s="106"/>
      <c r="G64" s="112"/>
      <c r="H64" s="112"/>
      <c r="I64" s="13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77"/>
    </row>
    <row r="65" spans="1:9" s="21" customFormat="1" ht="21" customHeight="1">
      <c r="A65" s="116"/>
      <c r="B65" s="106"/>
      <c r="C65" s="106"/>
      <c r="D65" s="106"/>
      <c r="E65" s="106"/>
      <c r="F65" s="106"/>
      <c r="G65" s="112"/>
      <c r="H65" s="112"/>
      <c r="I65" s="136"/>
    </row>
    <row r="66" spans="1:9" s="21" customFormat="1" ht="21" customHeight="1">
      <c r="A66" s="116"/>
      <c r="B66" s="106"/>
      <c r="C66" s="106"/>
      <c r="D66" s="106"/>
      <c r="E66" s="106"/>
      <c r="F66" s="106"/>
      <c r="G66" s="112"/>
      <c r="H66" s="112"/>
      <c r="I66" s="137"/>
    </row>
    <row r="67" spans="1:9" s="21" customFormat="1" ht="21" customHeight="1">
      <c r="A67" s="116"/>
      <c r="B67" s="106"/>
      <c r="C67" s="106"/>
      <c r="D67" s="106"/>
      <c r="E67" s="106"/>
      <c r="F67" s="106"/>
      <c r="G67" s="112"/>
      <c r="H67" s="112"/>
      <c r="I67" s="136"/>
    </row>
    <row r="68" spans="1:9" s="21" customFormat="1" ht="21" customHeight="1">
      <c r="A68" s="116"/>
      <c r="B68" s="106"/>
      <c r="C68" s="106"/>
      <c r="D68" s="106"/>
      <c r="E68" s="106"/>
      <c r="F68" s="106"/>
      <c r="G68" s="112"/>
      <c r="H68" s="112"/>
      <c r="I68" s="137"/>
    </row>
    <row r="69" spans="1:9" s="21" customFormat="1" ht="21" customHeight="1">
      <c r="A69" s="107"/>
      <c r="B69" s="107"/>
      <c r="C69" s="107"/>
      <c r="D69" s="107"/>
      <c r="E69" s="107"/>
      <c r="F69" s="107"/>
      <c r="G69" s="107"/>
      <c r="H69" s="107"/>
      <c r="I69" s="107"/>
    </row>
    <row r="70" spans="1:18" s="29" customFormat="1" ht="21">
      <c r="A70" s="107"/>
      <c r="B70" s="107"/>
      <c r="C70" s="107"/>
      <c r="D70" s="107"/>
      <c r="E70" s="107"/>
      <c r="F70" s="107"/>
      <c r="G70" s="107"/>
      <c r="H70" s="107"/>
      <c r="I70" s="107"/>
      <c r="J70" s="21"/>
      <c r="K70" s="21"/>
      <c r="L70" s="21"/>
      <c r="M70" s="21"/>
      <c r="N70" s="21"/>
      <c r="O70" s="21"/>
      <c r="P70" s="21"/>
      <c r="Q70" s="21"/>
      <c r="R70" s="21"/>
    </row>
    <row r="71" spans="1:18" s="29" customFormat="1" ht="21">
      <c r="A71" s="107"/>
      <c r="B71" s="107"/>
      <c r="C71" s="107"/>
      <c r="D71" s="107"/>
      <c r="E71" s="107"/>
      <c r="F71" s="107"/>
      <c r="G71" s="107"/>
      <c r="H71" s="107"/>
      <c r="I71" s="107"/>
      <c r="J71" s="21"/>
      <c r="K71" s="21"/>
      <c r="L71" s="21"/>
      <c r="M71" s="21"/>
      <c r="N71" s="21"/>
      <c r="O71" s="21"/>
      <c r="P71" s="21"/>
      <c r="Q71" s="21"/>
      <c r="R71" s="21"/>
    </row>
    <row r="72" spans="1:18" s="29" customFormat="1" ht="21">
      <c r="A72" s="107"/>
      <c r="B72" s="107"/>
      <c r="C72" s="107"/>
      <c r="D72" s="107"/>
      <c r="E72" s="107"/>
      <c r="F72" s="107"/>
      <c r="G72" s="107"/>
      <c r="H72" s="107"/>
      <c r="I72" s="107"/>
      <c r="J72" s="21"/>
      <c r="K72" s="21"/>
      <c r="L72" s="21"/>
      <c r="M72" s="21"/>
      <c r="N72" s="21"/>
      <c r="O72" s="21"/>
      <c r="P72" s="21"/>
      <c r="Q72" s="21"/>
      <c r="R72" s="21"/>
    </row>
    <row r="73" spans="1:18" s="29" customFormat="1" ht="21">
      <c r="A73" s="107"/>
      <c r="B73" s="107"/>
      <c r="C73" s="107"/>
      <c r="D73" s="107"/>
      <c r="E73" s="107"/>
      <c r="F73" s="107"/>
      <c r="G73" s="107"/>
      <c r="H73" s="107"/>
      <c r="I73" s="107"/>
      <c r="J73" s="21"/>
      <c r="K73" s="21"/>
      <c r="L73" s="21"/>
      <c r="M73" s="21"/>
      <c r="N73" s="21"/>
      <c r="O73" s="21"/>
      <c r="P73" s="21"/>
      <c r="Q73" s="21"/>
      <c r="R73" s="21"/>
    </row>
    <row r="74" spans="1:18" s="29" customFormat="1" ht="21">
      <c r="A74" s="107"/>
      <c r="B74" s="107"/>
      <c r="C74" s="107"/>
      <c r="D74" s="107"/>
      <c r="E74" s="107"/>
      <c r="F74" s="107"/>
      <c r="G74" s="107"/>
      <c r="H74" s="107"/>
      <c r="I74" s="107"/>
      <c r="J74" s="21"/>
      <c r="K74" s="21"/>
      <c r="L74" s="21"/>
      <c r="M74" s="21"/>
      <c r="N74" s="21"/>
      <c r="O74" s="21"/>
      <c r="P74" s="21"/>
      <c r="Q74" s="21"/>
      <c r="R74" s="21"/>
    </row>
    <row r="75" spans="1:18" s="29" customFormat="1" ht="21">
      <c r="A75" s="107"/>
      <c r="B75" s="107"/>
      <c r="C75" s="107"/>
      <c r="D75" s="107"/>
      <c r="E75" s="107"/>
      <c r="F75" s="107"/>
      <c r="G75" s="107"/>
      <c r="H75" s="107"/>
      <c r="I75" s="107"/>
      <c r="J75" s="21"/>
      <c r="K75" s="21"/>
      <c r="L75" s="21"/>
      <c r="M75" s="21"/>
      <c r="N75" s="21"/>
      <c r="O75" s="21"/>
      <c r="P75" s="21"/>
      <c r="Q75" s="21"/>
      <c r="R75" s="21"/>
    </row>
    <row r="76" spans="1:18" s="29" customFormat="1" ht="21">
      <c r="A76" s="107"/>
      <c r="B76" s="107"/>
      <c r="C76" s="107"/>
      <c r="D76" s="107"/>
      <c r="E76" s="107"/>
      <c r="F76" s="107"/>
      <c r="G76" s="107"/>
      <c r="H76" s="107"/>
      <c r="I76" s="107"/>
      <c r="J76" s="21"/>
      <c r="K76" s="21"/>
      <c r="L76" s="21"/>
      <c r="M76" s="21"/>
      <c r="N76" s="21"/>
      <c r="O76" s="21"/>
      <c r="P76" s="21"/>
      <c r="Q76" s="21"/>
      <c r="R76" s="21"/>
    </row>
    <row r="77" spans="1:18" s="29" customFormat="1" ht="21">
      <c r="A77" s="107"/>
      <c r="B77" s="107"/>
      <c r="C77" s="107"/>
      <c r="D77" s="107"/>
      <c r="E77" s="107"/>
      <c r="F77" s="107"/>
      <c r="G77" s="107"/>
      <c r="H77" s="107"/>
      <c r="I77" s="107"/>
      <c r="J77" s="21"/>
      <c r="K77" s="21"/>
      <c r="L77" s="21"/>
      <c r="M77" s="21"/>
      <c r="N77" s="21"/>
      <c r="O77" s="21"/>
      <c r="P77" s="21"/>
      <c r="Q77" s="21"/>
      <c r="R77" s="21"/>
    </row>
    <row r="78" spans="1:18" s="29" customFormat="1" ht="21">
      <c r="A78" s="107"/>
      <c r="B78" s="107"/>
      <c r="C78" s="107"/>
      <c r="D78" s="107"/>
      <c r="E78" s="107"/>
      <c r="F78" s="107"/>
      <c r="G78" s="107"/>
      <c r="H78" s="107"/>
      <c r="I78" s="107"/>
      <c r="J78" s="20"/>
      <c r="K78" s="20"/>
      <c r="L78" s="20"/>
      <c r="M78" s="20"/>
      <c r="N78" s="20"/>
      <c r="O78" s="20"/>
      <c r="P78" s="20"/>
      <c r="Q78" s="20"/>
      <c r="R78" s="20"/>
    </row>
    <row r="79" spans="1:18" s="29" customFormat="1" ht="21">
      <c r="A79" s="107"/>
      <c r="B79" s="107"/>
      <c r="C79" s="107"/>
      <c r="D79" s="107"/>
      <c r="E79" s="107"/>
      <c r="F79" s="107"/>
      <c r="G79" s="107"/>
      <c r="H79" s="107"/>
      <c r="I79" s="107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29" customFormat="1" ht="21.75">
      <c r="A80" s="107"/>
      <c r="B80" s="107"/>
      <c r="C80" s="107"/>
      <c r="D80" s="107"/>
      <c r="E80" s="107"/>
      <c r="F80" s="107"/>
      <c r="G80" s="107"/>
      <c r="H80" s="107"/>
      <c r="I80" s="107"/>
      <c r="J80"/>
      <c r="K80"/>
      <c r="L80"/>
      <c r="M80"/>
      <c r="N80"/>
      <c r="O80"/>
      <c r="P80"/>
      <c r="Q80"/>
      <c r="R80"/>
    </row>
    <row r="81" spans="1:18" s="29" customFormat="1" ht="21.75">
      <c r="A81" s="107"/>
      <c r="B81" s="107"/>
      <c r="C81" s="107"/>
      <c r="D81" s="107"/>
      <c r="E81" s="107"/>
      <c r="F81" s="107"/>
      <c r="G81" s="107"/>
      <c r="H81" s="107"/>
      <c r="I81" s="107"/>
      <c r="J81"/>
      <c r="K81"/>
      <c r="L81"/>
      <c r="M81"/>
      <c r="N81"/>
      <c r="O81"/>
      <c r="P81"/>
      <c r="Q81"/>
      <c r="R81"/>
    </row>
    <row r="82" spans="1:18" s="29" customFormat="1" ht="21.75">
      <c r="A82" s="107"/>
      <c r="B82" s="107"/>
      <c r="C82" s="107"/>
      <c r="D82" s="107"/>
      <c r="E82" s="107"/>
      <c r="F82" s="107"/>
      <c r="G82" s="107"/>
      <c r="H82" s="107"/>
      <c r="I82" s="107"/>
      <c r="J82"/>
      <c r="K82"/>
      <c r="L82"/>
      <c r="M82"/>
      <c r="N82"/>
      <c r="O82"/>
      <c r="P82"/>
      <c r="Q82"/>
      <c r="R82"/>
    </row>
    <row r="83" spans="1:18" s="29" customFormat="1" ht="21.75">
      <c r="A83" s="107"/>
      <c r="B83" s="107"/>
      <c r="C83" s="107"/>
      <c r="D83" s="107"/>
      <c r="E83" s="107"/>
      <c r="F83" s="107"/>
      <c r="G83" s="107"/>
      <c r="H83" s="107"/>
      <c r="I83" s="107"/>
      <c r="J83"/>
      <c r="K83"/>
      <c r="L83"/>
      <c r="M83"/>
      <c r="N83"/>
      <c r="O83"/>
      <c r="P83"/>
      <c r="Q83"/>
      <c r="R83"/>
    </row>
    <row r="84" spans="1:18" s="29" customFormat="1" ht="21.75">
      <c r="A84" s="107"/>
      <c r="B84" s="107"/>
      <c r="C84" s="107"/>
      <c r="D84" s="107"/>
      <c r="E84" s="107"/>
      <c r="F84" s="107"/>
      <c r="G84" s="107"/>
      <c r="H84" s="107"/>
      <c r="I84" s="107"/>
      <c r="J84"/>
      <c r="K84"/>
      <c r="L84"/>
      <c r="M84"/>
      <c r="N84"/>
      <c r="O84"/>
      <c r="P84"/>
      <c r="Q84"/>
      <c r="R84"/>
    </row>
    <row r="85" spans="1:18" s="29" customFormat="1" ht="21.75">
      <c r="A85" s="107"/>
      <c r="B85" s="107"/>
      <c r="C85" s="107"/>
      <c r="D85" s="107"/>
      <c r="E85" s="107"/>
      <c r="F85" s="107"/>
      <c r="G85" s="107"/>
      <c r="H85" s="107"/>
      <c r="I85" s="107"/>
      <c r="J85"/>
      <c r="K85"/>
      <c r="L85"/>
      <c r="M85"/>
      <c r="N85"/>
      <c r="O85"/>
      <c r="P85"/>
      <c r="Q85"/>
      <c r="R85"/>
    </row>
    <row r="86" spans="1:18" s="29" customFormat="1" ht="21.75">
      <c r="A86" s="107"/>
      <c r="B86" s="107"/>
      <c r="C86" s="107"/>
      <c r="D86" s="107"/>
      <c r="E86" s="107"/>
      <c r="F86" s="107"/>
      <c r="G86" s="107"/>
      <c r="H86" s="107"/>
      <c r="I86" s="107"/>
      <c r="J86"/>
      <c r="K86"/>
      <c r="L86"/>
      <c r="M86"/>
      <c r="N86"/>
      <c r="O86"/>
      <c r="P86"/>
      <c r="Q86"/>
      <c r="R86"/>
    </row>
    <row r="87" spans="1:18" s="29" customFormat="1" ht="21.75">
      <c r="A87" s="107"/>
      <c r="B87" s="107"/>
      <c r="C87" s="107"/>
      <c r="D87" s="107"/>
      <c r="E87" s="107"/>
      <c r="F87" s="107"/>
      <c r="G87" s="107"/>
      <c r="H87" s="107"/>
      <c r="I87" s="107"/>
      <c r="J87"/>
      <c r="K87"/>
      <c r="L87"/>
      <c r="M87"/>
      <c r="N87"/>
      <c r="O87"/>
      <c r="P87"/>
      <c r="Q87"/>
      <c r="R87"/>
    </row>
    <row r="88" spans="1:18" s="29" customFormat="1" ht="21.75">
      <c r="A88" s="107"/>
      <c r="B88" s="107"/>
      <c r="C88" s="107"/>
      <c r="D88" s="107"/>
      <c r="E88" s="107"/>
      <c r="F88" s="107"/>
      <c r="G88" s="107"/>
      <c r="H88" s="107"/>
      <c r="I88" s="107"/>
      <c r="J88"/>
      <c r="K88"/>
      <c r="L88"/>
      <c r="M88"/>
      <c r="N88"/>
      <c r="O88"/>
      <c r="P88"/>
      <c r="Q88"/>
      <c r="R88"/>
    </row>
    <row r="89" spans="1:18" s="29" customFormat="1" ht="21.75">
      <c r="A89" s="107"/>
      <c r="B89" s="107"/>
      <c r="C89" s="107"/>
      <c r="D89" s="107"/>
      <c r="E89" s="107"/>
      <c r="F89" s="107"/>
      <c r="G89" s="107"/>
      <c r="H89" s="107"/>
      <c r="I89" s="107"/>
      <c r="J89"/>
      <c r="K89"/>
      <c r="L89"/>
      <c r="M89"/>
      <c r="N89"/>
      <c r="O89"/>
      <c r="P89"/>
      <c r="Q89"/>
      <c r="R89"/>
    </row>
    <row r="90" spans="1:18" s="29" customFormat="1" ht="21.75">
      <c r="A90" s="107"/>
      <c r="B90" s="107"/>
      <c r="C90" s="107"/>
      <c r="D90" s="107"/>
      <c r="E90" s="107"/>
      <c r="F90" s="107"/>
      <c r="G90" s="107"/>
      <c r="H90" s="107"/>
      <c r="I90" s="107"/>
      <c r="J90"/>
      <c r="K90"/>
      <c r="L90"/>
      <c r="M90"/>
      <c r="N90"/>
      <c r="O90"/>
      <c r="P90"/>
      <c r="Q90"/>
      <c r="R90"/>
    </row>
    <row r="91" spans="1:18" s="29" customFormat="1" ht="21.75">
      <c r="A91" s="107"/>
      <c r="B91" s="107"/>
      <c r="C91" s="107"/>
      <c r="D91" s="107"/>
      <c r="E91" s="107"/>
      <c r="F91" s="107"/>
      <c r="G91" s="107"/>
      <c r="H91" s="107"/>
      <c r="I91" s="107"/>
      <c r="J91"/>
      <c r="K91"/>
      <c r="L91"/>
      <c r="M91"/>
      <c r="N91"/>
      <c r="O91"/>
      <c r="P91"/>
      <c r="Q91"/>
      <c r="R91"/>
    </row>
    <row r="92" spans="1:18" s="29" customFormat="1" ht="21.75">
      <c r="A92" s="107"/>
      <c r="B92" s="107"/>
      <c r="C92" s="107"/>
      <c r="D92" s="107"/>
      <c r="E92" s="107"/>
      <c r="F92" s="107"/>
      <c r="G92" s="107"/>
      <c r="H92" s="107"/>
      <c r="I92" s="107"/>
      <c r="J92"/>
      <c r="K92"/>
      <c r="L92"/>
      <c r="M92"/>
      <c r="N92"/>
      <c r="O92"/>
      <c r="P92"/>
      <c r="Q92"/>
      <c r="R92"/>
    </row>
    <row r="93" spans="1:18" s="29" customFormat="1" ht="21.75">
      <c r="A93" s="107"/>
      <c r="B93" s="107"/>
      <c r="C93" s="107"/>
      <c r="D93" s="107"/>
      <c r="E93" s="107"/>
      <c r="F93" s="107"/>
      <c r="G93" s="107"/>
      <c r="H93" s="107"/>
      <c r="I93" s="107"/>
      <c r="J93"/>
      <c r="K93"/>
      <c r="L93"/>
      <c r="M93"/>
      <c r="N93"/>
      <c r="O93"/>
      <c r="P93"/>
      <c r="Q93"/>
      <c r="R93"/>
    </row>
    <row r="94" spans="1:18" s="29" customFormat="1" ht="21.75">
      <c r="A94" s="107"/>
      <c r="B94" s="107"/>
      <c r="C94" s="107"/>
      <c r="D94" s="107"/>
      <c r="E94" s="107"/>
      <c r="F94" s="107"/>
      <c r="G94" s="107"/>
      <c r="H94" s="107"/>
      <c r="I94" s="107"/>
      <c r="J94"/>
      <c r="K94"/>
      <c r="L94"/>
      <c r="M94"/>
      <c r="N94"/>
      <c r="O94"/>
      <c r="P94"/>
      <c r="Q94"/>
      <c r="R94"/>
    </row>
    <row r="95" spans="1:18" s="29" customFormat="1" ht="21.75">
      <c r="A95" s="107"/>
      <c r="B95" s="107"/>
      <c r="C95" s="107"/>
      <c r="D95" s="107"/>
      <c r="E95" s="107"/>
      <c r="F95" s="107"/>
      <c r="G95" s="107"/>
      <c r="H95" s="107"/>
      <c r="I95" s="107"/>
      <c r="J95"/>
      <c r="K95"/>
      <c r="L95"/>
      <c r="M95"/>
      <c r="N95"/>
      <c r="O95"/>
      <c r="P95"/>
      <c r="Q95"/>
      <c r="R95"/>
    </row>
    <row r="96" spans="1:18" s="29" customFormat="1" ht="21.75">
      <c r="A96" s="107"/>
      <c r="B96" s="107"/>
      <c r="C96" s="107"/>
      <c r="D96" s="107"/>
      <c r="E96" s="107"/>
      <c r="F96" s="107"/>
      <c r="G96" s="107"/>
      <c r="H96" s="107"/>
      <c r="I96" s="107"/>
      <c r="J96"/>
      <c r="K96"/>
      <c r="L96"/>
      <c r="M96"/>
      <c r="N96"/>
      <c r="O96"/>
      <c r="P96"/>
      <c r="Q96"/>
      <c r="R96"/>
    </row>
    <row r="97" spans="1:18" s="29" customFormat="1" ht="21.75">
      <c r="A97" s="107"/>
      <c r="B97" s="107"/>
      <c r="C97" s="107"/>
      <c r="D97" s="107"/>
      <c r="E97" s="107"/>
      <c r="F97" s="107"/>
      <c r="G97" s="107"/>
      <c r="H97" s="107"/>
      <c r="I97" s="107"/>
      <c r="J97"/>
      <c r="K97"/>
      <c r="L97"/>
      <c r="M97"/>
      <c r="N97"/>
      <c r="O97"/>
      <c r="P97"/>
      <c r="Q97"/>
      <c r="R97"/>
    </row>
    <row r="98" spans="1:18" s="29" customFormat="1" ht="21.75">
      <c r="A98" s="107"/>
      <c r="B98" s="107"/>
      <c r="C98" s="107"/>
      <c r="D98" s="107"/>
      <c r="E98" s="107"/>
      <c r="F98" s="107"/>
      <c r="G98" s="107"/>
      <c r="H98" s="107"/>
      <c r="I98" s="107"/>
      <c r="J98"/>
      <c r="K98"/>
      <c r="L98"/>
      <c r="M98"/>
      <c r="N98"/>
      <c r="O98"/>
      <c r="P98"/>
      <c r="Q98"/>
      <c r="R98"/>
    </row>
    <row r="99" spans="1:18" s="29" customFormat="1" ht="21.75">
      <c r="A99" s="107"/>
      <c r="B99" s="107"/>
      <c r="C99" s="107"/>
      <c r="D99" s="107"/>
      <c r="E99" s="107"/>
      <c r="F99" s="107"/>
      <c r="G99" s="107"/>
      <c r="H99" s="107"/>
      <c r="I99" s="107"/>
      <c r="J99"/>
      <c r="K99"/>
      <c r="L99"/>
      <c r="M99"/>
      <c r="N99"/>
      <c r="O99"/>
      <c r="P99"/>
      <c r="Q99"/>
      <c r="R99"/>
    </row>
    <row r="100" spans="1:18" s="29" customFormat="1" ht="21.75">
      <c r="A100" s="107"/>
      <c r="B100" s="107"/>
      <c r="C100" s="107"/>
      <c r="D100" s="107"/>
      <c r="E100" s="107"/>
      <c r="F100" s="107"/>
      <c r="G100" s="107"/>
      <c r="H100" s="107"/>
      <c r="I100" s="107"/>
      <c r="J100"/>
      <c r="K100"/>
      <c r="L100"/>
      <c r="M100"/>
      <c r="N100"/>
      <c r="O100"/>
      <c r="P100"/>
      <c r="Q100"/>
      <c r="R100"/>
    </row>
    <row r="101" spans="1:18" s="29" customFormat="1" ht="21.75">
      <c r="A101" s="107"/>
      <c r="B101" s="107"/>
      <c r="C101" s="107"/>
      <c r="D101" s="107"/>
      <c r="E101" s="107"/>
      <c r="F101" s="107"/>
      <c r="G101" s="107"/>
      <c r="H101" s="107"/>
      <c r="I101" s="107"/>
      <c r="J101"/>
      <c r="K101"/>
      <c r="L101"/>
      <c r="M101"/>
      <c r="N101"/>
      <c r="O101"/>
      <c r="P101"/>
      <c r="Q101"/>
      <c r="R101"/>
    </row>
    <row r="102" spans="1:18" s="29" customFormat="1" ht="21.75">
      <c r="A102" s="107"/>
      <c r="B102" s="107"/>
      <c r="C102" s="107"/>
      <c r="D102" s="107"/>
      <c r="E102" s="107"/>
      <c r="F102" s="107"/>
      <c r="G102" s="107"/>
      <c r="H102" s="107"/>
      <c r="I102" s="107"/>
      <c r="J102"/>
      <c r="K102"/>
      <c r="L102"/>
      <c r="M102"/>
      <c r="N102"/>
      <c r="O102"/>
      <c r="P102"/>
      <c r="Q102"/>
      <c r="R102"/>
    </row>
    <row r="103" spans="1:18" s="29" customFormat="1" ht="21.75">
      <c r="A103" s="117"/>
      <c r="B103" s="117"/>
      <c r="C103" s="117"/>
      <c r="D103" s="117"/>
      <c r="E103" s="117"/>
      <c r="F103" s="117"/>
      <c r="G103" s="117"/>
      <c r="H103" s="117"/>
      <c r="I103" s="117"/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 ht="21.75">
      <c r="J146"/>
      <c r="K146"/>
      <c r="L146"/>
      <c r="M146"/>
      <c r="N146"/>
      <c r="O146"/>
      <c r="P146"/>
      <c r="Q146"/>
      <c r="R146"/>
    </row>
    <row r="147" spans="10:18" ht="21.75">
      <c r="J147"/>
      <c r="K147"/>
      <c r="L147"/>
      <c r="M147"/>
      <c r="N147"/>
      <c r="O147"/>
      <c r="P147"/>
      <c r="Q147"/>
      <c r="R147"/>
    </row>
    <row r="148" spans="10:18" ht="21"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0:18" ht="21"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0:18" ht="21"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0:18" ht="21"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0:18" ht="21"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0:18" ht="21"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0:18" ht="21"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0:18" ht="21"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0:18" ht="21"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0:18" ht="21"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0:18" ht="21"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0:18" ht="21"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0:18" ht="21">
      <c r="J160" s="20"/>
      <c r="K160" s="20"/>
      <c r="L160" s="20"/>
      <c r="M160" s="20"/>
      <c r="N160" s="20"/>
      <c r="O160" s="20"/>
      <c r="P160" s="20"/>
      <c r="Q160" s="20"/>
      <c r="R160" s="20"/>
    </row>
  </sheetData>
  <sheetProtection/>
  <mergeCells count="2">
    <mergeCell ref="A9:A10"/>
    <mergeCell ref="I9:I10"/>
  </mergeCells>
  <printOptions/>
  <pageMargins left="0.71" right="0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Z142"/>
  <sheetViews>
    <sheetView zoomScale="130" zoomScaleNormal="130" zoomScalePageLayoutView="0" workbookViewId="0" topLeftCell="A40">
      <selection activeCell="E60" sqref="E60"/>
    </sheetView>
  </sheetViews>
  <sheetFormatPr defaultColWidth="9.140625" defaultRowHeight="21.75"/>
  <cols>
    <col min="1" max="1" width="8.7109375" style="60" customWidth="1"/>
    <col min="2" max="2" width="9.140625" style="29" customWidth="1"/>
    <col min="3" max="3" width="8.8515625" style="29" customWidth="1"/>
    <col min="4" max="4" width="11.7109375" style="29" customWidth="1"/>
    <col min="5" max="6" width="9.7109375" style="29" customWidth="1"/>
    <col min="7" max="7" width="11.7109375" style="29" customWidth="1"/>
    <col min="8" max="8" width="11.28125" style="29" customWidth="1"/>
    <col min="9" max="9" width="22.421875" style="29" customWidth="1"/>
    <col min="10" max="10" width="9.140625" style="28" customWidth="1"/>
    <col min="11" max="11" width="10.7109375" style="28" customWidth="1"/>
    <col min="12" max="12" width="10.140625" style="28" customWidth="1"/>
    <col min="13" max="13" width="9.140625" style="28" customWidth="1"/>
    <col min="14" max="14" width="10.140625" style="28" customWidth="1"/>
    <col min="15" max="15" width="9.7109375" style="28" customWidth="1"/>
    <col min="16" max="16384" width="9.140625" style="28" customWidth="1"/>
  </cols>
  <sheetData>
    <row r="1" spans="1:9" s="5" customFormat="1" ht="21" customHeight="1">
      <c r="A1" s="30" t="s">
        <v>48</v>
      </c>
      <c r="B1" s="14"/>
      <c r="C1" s="33"/>
      <c r="D1" s="2"/>
      <c r="E1" s="2"/>
      <c r="F1" s="2"/>
      <c r="G1" s="2"/>
      <c r="H1" s="2"/>
      <c r="I1" s="2" t="s">
        <v>0</v>
      </c>
    </row>
    <row r="2" spans="1:9" s="5" customFormat="1" ht="21" customHeight="1">
      <c r="A2" s="78" t="s">
        <v>1</v>
      </c>
      <c r="B2" s="14"/>
      <c r="C2" s="64"/>
      <c r="D2" s="2"/>
      <c r="E2" s="2"/>
      <c r="F2" s="2"/>
      <c r="G2" s="2"/>
      <c r="H2" s="2"/>
      <c r="I2" s="2"/>
    </row>
    <row r="3" spans="1:21" s="12" customFormat="1" ht="15" customHeight="1">
      <c r="A3" s="65"/>
      <c r="B3" s="9"/>
      <c r="C3" s="62"/>
      <c r="D3" s="9"/>
      <c r="E3" s="9"/>
      <c r="F3" s="9"/>
      <c r="G3" s="9"/>
      <c r="H3" s="9"/>
      <c r="I3" s="9"/>
      <c r="J3" s="28"/>
      <c r="K3" s="28"/>
      <c r="L3" s="28"/>
      <c r="M3" s="28"/>
      <c r="N3" s="28"/>
      <c r="O3" s="28"/>
      <c r="P3" s="28"/>
      <c r="Q3" s="28"/>
      <c r="R3" s="28"/>
      <c r="S3" s="13"/>
      <c r="T3" s="13"/>
      <c r="U3" s="13"/>
    </row>
    <row r="4" spans="1:21" s="12" customFormat="1" ht="26.25" customHeight="1">
      <c r="A4" s="190" t="s">
        <v>2</v>
      </c>
      <c r="B4" s="190"/>
      <c r="C4" s="190"/>
      <c r="D4" s="190"/>
      <c r="E4" s="190"/>
      <c r="F4" s="190"/>
      <c r="G4" s="190"/>
      <c r="H4" s="190"/>
      <c r="I4" s="190"/>
      <c r="J4" s="70"/>
      <c r="K4" s="70"/>
      <c r="L4" s="70"/>
      <c r="M4" s="70"/>
      <c r="N4" s="70"/>
      <c r="O4" s="70"/>
      <c r="P4" s="70"/>
      <c r="Q4" s="70"/>
      <c r="R4" s="70"/>
      <c r="S4" s="37"/>
      <c r="T4" s="13"/>
      <c r="U4" s="13"/>
    </row>
    <row r="5" spans="1:21" s="12" customFormat="1" ht="4.5" customHeight="1">
      <c r="A5" s="65"/>
      <c r="B5" s="9"/>
      <c r="C5" s="62"/>
      <c r="D5" s="9"/>
      <c r="E5" s="9"/>
      <c r="F5" s="9"/>
      <c r="G5" s="9"/>
      <c r="H5" s="9"/>
      <c r="I5" s="9"/>
      <c r="J5" s="28"/>
      <c r="K5" s="28"/>
      <c r="L5" s="28"/>
      <c r="M5" s="28"/>
      <c r="N5" s="28"/>
      <c r="O5" s="28"/>
      <c r="P5" s="28"/>
      <c r="Q5" s="28"/>
      <c r="R5" s="28"/>
      <c r="S5" s="13"/>
      <c r="T5" s="13"/>
      <c r="U5" s="13"/>
    </row>
    <row r="6" spans="1:9" s="5" customFormat="1" ht="22.5" customHeight="1">
      <c r="A6" s="63" t="s">
        <v>44</v>
      </c>
      <c r="B6" s="2"/>
      <c r="C6" s="2"/>
      <c r="D6" s="2" t="s">
        <v>45</v>
      </c>
      <c r="E6" s="2"/>
      <c r="F6" s="2"/>
      <c r="G6" s="2" t="s">
        <v>47</v>
      </c>
      <c r="H6" s="2"/>
      <c r="I6" s="2"/>
    </row>
    <row r="7" spans="1:9" s="5" customFormat="1" ht="22.5" customHeight="1">
      <c r="A7" s="78" t="s">
        <v>46</v>
      </c>
      <c r="B7" s="2"/>
      <c r="C7" s="2"/>
      <c r="D7" s="2" t="s">
        <v>25</v>
      </c>
      <c r="E7" s="2"/>
      <c r="F7" s="2"/>
      <c r="G7" s="2" t="s">
        <v>8</v>
      </c>
      <c r="H7" s="2"/>
      <c r="I7" s="2"/>
    </row>
    <row r="8" spans="1:9" s="5" customFormat="1" ht="22.5" customHeight="1">
      <c r="A8" s="78" t="s">
        <v>9</v>
      </c>
      <c r="B8" s="2"/>
      <c r="C8" s="45">
        <v>182.805</v>
      </c>
      <c r="D8" s="2" t="s">
        <v>10</v>
      </c>
      <c r="E8" s="2"/>
      <c r="F8" s="2"/>
      <c r="G8" s="64" t="s">
        <v>55</v>
      </c>
      <c r="H8" s="2"/>
      <c r="I8" s="2"/>
    </row>
    <row r="9" spans="1:26" s="5" customFormat="1" ht="22.5" customHeight="1">
      <c r="A9" s="188" t="s">
        <v>32</v>
      </c>
      <c r="B9" s="82" t="s">
        <v>11</v>
      </c>
      <c r="C9" s="82" t="s">
        <v>11</v>
      </c>
      <c r="D9" s="82" t="s">
        <v>12</v>
      </c>
      <c r="E9" s="82" t="s">
        <v>13</v>
      </c>
      <c r="F9" s="82" t="s">
        <v>14</v>
      </c>
      <c r="G9" s="82" t="s">
        <v>15</v>
      </c>
      <c r="H9" s="82" t="s">
        <v>16</v>
      </c>
      <c r="I9" s="188" t="s">
        <v>33</v>
      </c>
      <c r="X9" s="16"/>
      <c r="Y9" s="16"/>
      <c r="Z9" s="16"/>
    </row>
    <row r="10" spans="1:26" s="5" customFormat="1" ht="22.5" customHeight="1">
      <c r="A10" s="189"/>
      <c r="B10" s="83" t="s">
        <v>26</v>
      </c>
      <c r="C10" s="83" t="s">
        <v>10</v>
      </c>
      <c r="D10" s="83" t="s">
        <v>17</v>
      </c>
      <c r="E10" s="83" t="s">
        <v>18</v>
      </c>
      <c r="F10" s="83" t="s">
        <v>19</v>
      </c>
      <c r="G10" s="83" t="s">
        <v>20</v>
      </c>
      <c r="H10" s="83" t="s">
        <v>21</v>
      </c>
      <c r="I10" s="189"/>
      <c r="X10" s="16"/>
      <c r="Y10" s="16"/>
      <c r="Z10" s="16"/>
    </row>
    <row r="11" spans="1:21" s="20" customFormat="1" ht="21" customHeight="1">
      <c r="A11" s="67">
        <v>93</v>
      </c>
      <c r="B11" s="68">
        <v>1.35</v>
      </c>
      <c r="C11" s="69">
        <f aca="true" t="shared" si="0" ref="C11:C57">$C$8+B11</f>
        <v>184.155</v>
      </c>
      <c r="D11" s="68" t="s">
        <v>71</v>
      </c>
      <c r="E11" s="68">
        <v>36.17</v>
      </c>
      <c r="F11" s="68">
        <v>42.55</v>
      </c>
      <c r="G11" s="69">
        <f aca="true" t="shared" si="1" ref="G11:G57">H11/F11</f>
        <v>0.30141010575793187</v>
      </c>
      <c r="H11" s="69">
        <v>12.825</v>
      </c>
      <c r="I11" s="93" t="s">
        <v>61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20" customFormat="1" ht="21" customHeight="1">
      <c r="A12" s="17">
        <v>101</v>
      </c>
      <c r="B12" s="18">
        <v>1.58</v>
      </c>
      <c r="C12" s="19">
        <f t="shared" si="0"/>
        <v>184.38500000000002</v>
      </c>
      <c r="D12" s="18" t="s">
        <v>51</v>
      </c>
      <c r="E12" s="18">
        <v>36.65</v>
      </c>
      <c r="F12" s="18">
        <v>48.37</v>
      </c>
      <c r="G12" s="19">
        <f t="shared" si="1"/>
        <v>0.4732685548893943</v>
      </c>
      <c r="H12" s="19">
        <v>22.892</v>
      </c>
      <c r="I12" s="151" t="s">
        <v>58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20" customFormat="1" ht="21" customHeight="1">
      <c r="A13" s="17">
        <v>115</v>
      </c>
      <c r="B13" s="18">
        <v>1.36</v>
      </c>
      <c r="C13" s="19">
        <f t="shared" si="0"/>
        <v>184.16500000000002</v>
      </c>
      <c r="D13" s="18" t="s">
        <v>72</v>
      </c>
      <c r="E13" s="18">
        <v>36.4</v>
      </c>
      <c r="F13" s="18">
        <v>38.99</v>
      </c>
      <c r="G13" s="19">
        <f t="shared" si="1"/>
        <v>0.3005642472428828</v>
      </c>
      <c r="H13" s="19">
        <v>11.719</v>
      </c>
      <c r="I13" s="151" t="s">
        <v>58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0" customFormat="1" ht="21" customHeight="1">
      <c r="A14" s="180" t="s">
        <v>178</v>
      </c>
      <c r="B14" s="18">
        <v>1.74</v>
      </c>
      <c r="C14" s="19">
        <f t="shared" si="0"/>
        <v>184.54500000000002</v>
      </c>
      <c r="D14" s="18" t="s">
        <v>203</v>
      </c>
      <c r="E14" s="18">
        <v>38.75</v>
      </c>
      <c r="F14" s="18">
        <v>55.56</v>
      </c>
      <c r="G14" s="19">
        <f t="shared" si="1"/>
        <v>0.5234881209503239</v>
      </c>
      <c r="H14" s="19">
        <v>29.085</v>
      </c>
      <c r="I14" s="151" t="s">
        <v>58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20" customFormat="1" ht="21" customHeight="1">
      <c r="A15" s="180" t="s">
        <v>186</v>
      </c>
      <c r="B15" s="18">
        <v>1.71</v>
      </c>
      <c r="C15" s="19">
        <f t="shared" si="0"/>
        <v>184.51500000000001</v>
      </c>
      <c r="D15" s="18" t="s">
        <v>204</v>
      </c>
      <c r="E15" s="18">
        <v>36.9</v>
      </c>
      <c r="F15" s="18">
        <v>54.35</v>
      </c>
      <c r="G15" s="19">
        <f t="shared" si="1"/>
        <v>0.5303587856485741</v>
      </c>
      <c r="H15" s="19">
        <v>28.825</v>
      </c>
      <c r="I15" s="151" t="s">
        <v>58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20" customFormat="1" ht="21" customHeight="1">
      <c r="A16" s="180" t="s">
        <v>187</v>
      </c>
      <c r="B16" s="18">
        <v>1.66</v>
      </c>
      <c r="C16" s="19">
        <f t="shared" si="0"/>
        <v>184.465</v>
      </c>
      <c r="D16" s="18" t="s">
        <v>205</v>
      </c>
      <c r="E16" s="18">
        <v>37.1</v>
      </c>
      <c r="F16" s="18">
        <v>54.2</v>
      </c>
      <c r="G16" s="19">
        <f t="shared" si="1"/>
        <v>0.4772509225092251</v>
      </c>
      <c r="H16" s="19">
        <v>25.867</v>
      </c>
      <c r="I16" s="151" t="s">
        <v>58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20" customFormat="1" ht="21" customHeight="1">
      <c r="A17" s="180" t="s">
        <v>188</v>
      </c>
      <c r="B17" s="18">
        <v>1.74</v>
      </c>
      <c r="C17" s="19">
        <f t="shared" si="0"/>
        <v>184.54500000000002</v>
      </c>
      <c r="D17" s="18" t="s">
        <v>206</v>
      </c>
      <c r="E17" s="18">
        <v>37.67</v>
      </c>
      <c r="F17" s="18">
        <v>60.38</v>
      </c>
      <c r="G17" s="19">
        <f t="shared" si="1"/>
        <v>0.5076018549188472</v>
      </c>
      <c r="H17" s="19">
        <v>30.649</v>
      </c>
      <c r="I17" s="151" t="s">
        <v>58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0" customFormat="1" ht="21" customHeight="1">
      <c r="A18" s="181" t="s">
        <v>74</v>
      </c>
      <c r="B18" s="18">
        <v>1.81</v>
      </c>
      <c r="C18" s="19">
        <f t="shared" si="0"/>
        <v>184.615</v>
      </c>
      <c r="D18" s="18" t="s">
        <v>100</v>
      </c>
      <c r="E18" s="18">
        <v>39.49</v>
      </c>
      <c r="F18" s="18">
        <v>67.82</v>
      </c>
      <c r="G18" s="19">
        <f t="shared" si="1"/>
        <v>0.5090238867590682</v>
      </c>
      <c r="H18" s="19">
        <v>34.522</v>
      </c>
      <c r="I18" s="151" t="s">
        <v>58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20" customFormat="1" ht="21" customHeight="1">
      <c r="A19" s="181" t="s">
        <v>82</v>
      </c>
      <c r="B19" s="18">
        <v>2.2</v>
      </c>
      <c r="C19" s="19">
        <f t="shared" si="0"/>
        <v>185.005</v>
      </c>
      <c r="D19" s="18" t="s">
        <v>101</v>
      </c>
      <c r="E19" s="18">
        <v>42.4</v>
      </c>
      <c r="F19" s="18">
        <v>89.04</v>
      </c>
      <c r="G19" s="19">
        <f t="shared" si="1"/>
        <v>0.6434748427672956</v>
      </c>
      <c r="H19" s="19">
        <v>57.295</v>
      </c>
      <c r="I19" s="151" t="s">
        <v>58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20" customFormat="1" ht="21" customHeight="1">
      <c r="A20" s="181" t="s">
        <v>83</v>
      </c>
      <c r="B20" s="18">
        <v>1.93</v>
      </c>
      <c r="C20" s="19">
        <f t="shared" si="0"/>
        <v>184.735</v>
      </c>
      <c r="D20" s="18" t="s">
        <v>102</v>
      </c>
      <c r="E20" s="18">
        <v>40.6</v>
      </c>
      <c r="F20" s="18">
        <v>75.19</v>
      </c>
      <c r="G20" s="19">
        <f t="shared" si="1"/>
        <v>0.5443809017156537</v>
      </c>
      <c r="H20" s="19">
        <v>40.932</v>
      </c>
      <c r="I20" s="151" t="s">
        <v>58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20" customFormat="1" ht="21" customHeight="1">
      <c r="A21" s="181" t="s">
        <v>84</v>
      </c>
      <c r="B21" s="18">
        <v>1.64</v>
      </c>
      <c r="C21" s="19">
        <f t="shared" si="0"/>
        <v>184.445</v>
      </c>
      <c r="D21" s="18" t="s">
        <v>53</v>
      </c>
      <c r="E21" s="18">
        <v>36.9</v>
      </c>
      <c r="F21" s="18">
        <v>60.86</v>
      </c>
      <c r="G21" s="19">
        <f t="shared" si="1"/>
        <v>0.4232007886953664</v>
      </c>
      <c r="H21" s="19">
        <v>25.756</v>
      </c>
      <c r="I21" s="151" t="s">
        <v>58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0" customFormat="1" ht="21" customHeight="1">
      <c r="A22" s="180" t="s">
        <v>104</v>
      </c>
      <c r="B22" s="18">
        <v>3.1</v>
      </c>
      <c r="C22" s="19">
        <f t="shared" si="0"/>
        <v>185.905</v>
      </c>
      <c r="D22" s="18" t="s">
        <v>135</v>
      </c>
      <c r="E22" s="18">
        <v>55.2</v>
      </c>
      <c r="F22" s="18">
        <v>127.61</v>
      </c>
      <c r="G22" s="19">
        <f t="shared" si="1"/>
        <v>0.8690384766084163</v>
      </c>
      <c r="H22" s="19">
        <v>110.898</v>
      </c>
      <c r="I22" s="151" t="s">
        <v>58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0" customFormat="1" ht="21" customHeight="1">
      <c r="A23" s="180" t="s">
        <v>114</v>
      </c>
      <c r="B23" s="18">
        <v>2.4</v>
      </c>
      <c r="C23" s="19">
        <f t="shared" si="0"/>
        <v>185.205</v>
      </c>
      <c r="D23" s="18" t="s">
        <v>136</v>
      </c>
      <c r="E23" s="18">
        <v>42.3</v>
      </c>
      <c r="F23" s="18">
        <v>94.11</v>
      </c>
      <c r="G23" s="19">
        <f t="shared" si="1"/>
        <v>0.6678886409520773</v>
      </c>
      <c r="H23" s="19">
        <v>62.855</v>
      </c>
      <c r="I23" s="151" t="s">
        <v>58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0" customFormat="1" ht="21" customHeight="1">
      <c r="A24" s="180" t="s">
        <v>115</v>
      </c>
      <c r="B24" s="18">
        <v>2.3</v>
      </c>
      <c r="C24" s="19">
        <f t="shared" si="0"/>
        <v>185.10500000000002</v>
      </c>
      <c r="D24" s="18" t="s">
        <v>137</v>
      </c>
      <c r="E24" s="18">
        <v>42.3</v>
      </c>
      <c r="F24" s="18">
        <v>88.06</v>
      </c>
      <c r="G24" s="19">
        <f t="shared" si="1"/>
        <v>0.6597320009084714</v>
      </c>
      <c r="H24" s="19">
        <v>58.096</v>
      </c>
      <c r="I24" s="151" t="s">
        <v>58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20" customFormat="1" ht="21" customHeight="1">
      <c r="A25" s="180" t="s">
        <v>116</v>
      </c>
      <c r="B25" s="18">
        <v>2.27</v>
      </c>
      <c r="C25" s="19">
        <f t="shared" si="0"/>
        <v>185.07500000000002</v>
      </c>
      <c r="D25" s="18" t="s">
        <v>138</v>
      </c>
      <c r="E25" s="18">
        <v>42.2</v>
      </c>
      <c r="F25" s="18">
        <v>82.62</v>
      </c>
      <c r="G25" s="19">
        <f t="shared" si="1"/>
        <v>0.689046235778262</v>
      </c>
      <c r="H25" s="19">
        <v>56.929</v>
      </c>
      <c r="I25" s="151" t="s">
        <v>58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20" customFormat="1" ht="21" customHeight="1">
      <c r="A26" s="180" t="s">
        <v>140</v>
      </c>
      <c r="B26" s="18">
        <v>3.17</v>
      </c>
      <c r="C26" s="19">
        <f t="shared" si="0"/>
        <v>185.975</v>
      </c>
      <c r="D26" s="18" t="s">
        <v>174</v>
      </c>
      <c r="E26" s="18">
        <v>50.7</v>
      </c>
      <c r="F26" s="18">
        <v>120.66</v>
      </c>
      <c r="G26" s="19">
        <f t="shared" si="1"/>
        <v>1.2426984916293717</v>
      </c>
      <c r="H26" s="19">
        <v>149.944</v>
      </c>
      <c r="I26" s="151" t="s">
        <v>58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20" customFormat="1" ht="21" customHeight="1">
      <c r="A27" s="180" t="s">
        <v>153</v>
      </c>
      <c r="B27" s="18">
        <v>4</v>
      </c>
      <c r="C27" s="19">
        <f t="shared" si="0"/>
        <v>186.805</v>
      </c>
      <c r="D27" s="18" t="s">
        <v>175</v>
      </c>
      <c r="E27" s="18">
        <v>57.8</v>
      </c>
      <c r="F27" s="18">
        <v>177.35</v>
      </c>
      <c r="G27" s="19">
        <f t="shared" si="1"/>
        <v>1.1690780941640824</v>
      </c>
      <c r="H27" s="19">
        <v>207.336</v>
      </c>
      <c r="I27" s="151" t="s">
        <v>58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20" customFormat="1" ht="21" customHeight="1">
      <c r="A28" s="180" t="s">
        <v>154</v>
      </c>
      <c r="B28" s="18">
        <v>3.45</v>
      </c>
      <c r="C28" s="19">
        <f t="shared" si="0"/>
        <v>186.255</v>
      </c>
      <c r="D28" s="18" t="s">
        <v>66</v>
      </c>
      <c r="E28" s="18">
        <v>59.9</v>
      </c>
      <c r="F28" s="18">
        <v>152.74</v>
      </c>
      <c r="G28" s="19">
        <f t="shared" si="1"/>
        <v>1.023490899567893</v>
      </c>
      <c r="H28" s="19">
        <v>156.328</v>
      </c>
      <c r="I28" s="151" t="s">
        <v>58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20" customFormat="1" ht="21" customHeight="1">
      <c r="A29" s="180" t="s">
        <v>155</v>
      </c>
      <c r="B29" s="18">
        <v>3.65</v>
      </c>
      <c r="C29" s="19">
        <f t="shared" si="0"/>
        <v>186.455</v>
      </c>
      <c r="D29" s="18" t="s">
        <v>176</v>
      </c>
      <c r="E29" s="18">
        <v>57.65</v>
      </c>
      <c r="F29" s="18">
        <v>154.07</v>
      </c>
      <c r="G29" s="19">
        <f t="shared" si="1"/>
        <v>1.0386188096319855</v>
      </c>
      <c r="H29" s="19">
        <v>160.02</v>
      </c>
      <c r="I29" s="151" t="s">
        <v>58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0" customFormat="1" ht="21" customHeight="1">
      <c r="A30" s="180" t="s">
        <v>208</v>
      </c>
      <c r="B30" s="18">
        <v>4.8</v>
      </c>
      <c r="C30" s="19">
        <f t="shared" si="0"/>
        <v>187.60500000000002</v>
      </c>
      <c r="D30" s="18" t="s">
        <v>235</v>
      </c>
      <c r="E30" s="18">
        <v>63.35</v>
      </c>
      <c r="F30" s="18">
        <v>238.92</v>
      </c>
      <c r="G30" s="19">
        <f t="shared" si="1"/>
        <v>1.2926753725096267</v>
      </c>
      <c r="H30" s="19">
        <v>308.846</v>
      </c>
      <c r="I30" s="151" t="s">
        <v>58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20" customFormat="1" ht="21" customHeight="1">
      <c r="A31" s="180" t="s">
        <v>216</v>
      </c>
      <c r="B31" s="18">
        <v>3.83</v>
      </c>
      <c r="C31" s="19">
        <f t="shared" si="0"/>
        <v>186.63500000000002</v>
      </c>
      <c r="D31" s="18" t="s">
        <v>236</v>
      </c>
      <c r="E31" s="18">
        <v>58.7</v>
      </c>
      <c r="F31" s="18">
        <v>170.07</v>
      </c>
      <c r="G31" s="19">
        <f t="shared" si="1"/>
        <v>1.0603692597165872</v>
      </c>
      <c r="H31" s="19">
        <v>180.337</v>
      </c>
      <c r="I31" s="151" t="s">
        <v>58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20" customFormat="1" ht="21" customHeight="1">
      <c r="A32" s="180" t="s">
        <v>217</v>
      </c>
      <c r="B32" s="18">
        <v>3.04</v>
      </c>
      <c r="C32" s="19">
        <f t="shared" si="0"/>
        <v>185.845</v>
      </c>
      <c r="D32" s="18" t="s">
        <v>237</v>
      </c>
      <c r="E32" s="18">
        <v>51.2</v>
      </c>
      <c r="F32" s="18">
        <v>129</v>
      </c>
      <c r="G32" s="19">
        <f t="shared" si="1"/>
        <v>0.873139534883721</v>
      </c>
      <c r="H32" s="19">
        <v>112.635</v>
      </c>
      <c r="I32" s="151" t="s">
        <v>58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0" customFormat="1" ht="21" customHeight="1">
      <c r="A33" s="180" t="s">
        <v>218</v>
      </c>
      <c r="B33" s="18">
        <v>2.53</v>
      </c>
      <c r="C33" s="19">
        <f t="shared" si="0"/>
        <v>185.335</v>
      </c>
      <c r="D33" s="18" t="s">
        <v>238</v>
      </c>
      <c r="E33" s="18">
        <v>42</v>
      </c>
      <c r="F33" s="18">
        <v>101.58</v>
      </c>
      <c r="G33" s="19">
        <f t="shared" si="1"/>
        <v>0.7027367592045678</v>
      </c>
      <c r="H33" s="19">
        <v>71.384</v>
      </c>
      <c r="I33" s="151" t="s">
        <v>58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0" customFormat="1" ht="21" customHeight="1">
      <c r="A34" s="180" t="s">
        <v>240</v>
      </c>
      <c r="B34" s="18">
        <v>2.37</v>
      </c>
      <c r="C34" s="19">
        <f t="shared" si="0"/>
        <v>185.175</v>
      </c>
      <c r="D34" s="18" t="s">
        <v>263</v>
      </c>
      <c r="E34" s="18">
        <v>42.35</v>
      </c>
      <c r="F34" s="18">
        <v>95.66</v>
      </c>
      <c r="G34" s="19">
        <f t="shared" si="1"/>
        <v>0.7165586452017563</v>
      </c>
      <c r="H34" s="19">
        <v>68.546</v>
      </c>
      <c r="I34" s="151" t="s">
        <v>58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98" customFormat="1" ht="24" customHeight="1">
      <c r="A35" s="180" t="s">
        <v>248</v>
      </c>
      <c r="B35" s="95">
        <v>2.13</v>
      </c>
      <c r="C35" s="94">
        <f t="shared" si="0"/>
        <v>184.935</v>
      </c>
      <c r="D35" s="96" t="s">
        <v>102</v>
      </c>
      <c r="E35" s="96">
        <v>40.8</v>
      </c>
      <c r="F35" s="96">
        <v>87.92</v>
      </c>
      <c r="G35" s="94">
        <f t="shared" si="1"/>
        <v>0.6285486806187444</v>
      </c>
      <c r="H35" s="94">
        <v>55.262</v>
      </c>
      <c r="I35" s="151" t="s">
        <v>58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 s="98" customFormat="1" ht="21" customHeight="1">
      <c r="A36" s="180" t="s">
        <v>249</v>
      </c>
      <c r="B36" s="96">
        <v>2.12</v>
      </c>
      <c r="C36" s="94">
        <f t="shared" si="0"/>
        <v>184.925</v>
      </c>
      <c r="D36" s="96" t="s">
        <v>264</v>
      </c>
      <c r="E36" s="96">
        <v>40.8</v>
      </c>
      <c r="F36" s="96">
        <v>86.31</v>
      </c>
      <c r="G36" s="94">
        <f t="shared" si="1"/>
        <v>0.6521376433785193</v>
      </c>
      <c r="H36" s="94">
        <v>56.286</v>
      </c>
      <c r="I36" s="151" t="s">
        <v>58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 s="20" customFormat="1" ht="21" customHeight="1">
      <c r="A37" s="180" t="s">
        <v>250</v>
      </c>
      <c r="B37" s="18">
        <v>1.95</v>
      </c>
      <c r="C37" s="94">
        <f t="shared" si="0"/>
        <v>184.755</v>
      </c>
      <c r="D37" s="18" t="s">
        <v>265</v>
      </c>
      <c r="E37" s="18">
        <v>39.5</v>
      </c>
      <c r="F37" s="18">
        <v>78.2</v>
      </c>
      <c r="G37" s="19">
        <f t="shared" si="1"/>
        <v>0.561470588235294</v>
      </c>
      <c r="H37" s="19">
        <v>43.907</v>
      </c>
      <c r="I37" s="151" t="s">
        <v>58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20" customFormat="1" ht="21" customHeight="1">
      <c r="A38" s="180" t="s">
        <v>274</v>
      </c>
      <c r="B38" s="18">
        <v>2.24</v>
      </c>
      <c r="C38" s="94">
        <f t="shared" si="0"/>
        <v>185.04500000000002</v>
      </c>
      <c r="D38" s="18" t="s">
        <v>263</v>
      </c>
      <c r="E38" s="18">
        <v>41.1</v>
      </c>
      <c r="F38" s="18">
        <v>91.7</v>
      </c>
      <c r="G38" s="19">
        <f t="shared" si="1"/>
        <v>0.6851035986913849</v>
      </c>
      <c r="H38" s="19">
        <v>62.824</v>
      </c>
      <c r="I38" s="151" t="s">
        <v>58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0" customFormat="1" ht="21" customHeight="1">
      <c r="A39" s="180" t="s">
        <v>273</v>
      </c>
      <c r="B39" s="53">
        <v>1.79</v>
      </c>
      <c r="C39" s="94">
        <f t="shared" si="0"/>
        <v>184.595</v>
      </c>
      <c r="D39" s="18" t="s">
        <v>289</v>
      </c>
      <c r="E39" s="54">
        <v>37.7</v>
      </c>
      <c r="F39" s="53">
        <v>70.04</v>
      </c>
      <c r="G39" s="19">
        <f t="shared" si="1"/>
        <v>0.48593660765276975</v>
      </c>
      <c r="H39" s="55">
        <v>34.035</v>
      </c>
      <c r="I39" s="151" t="s">
        <v>58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20" customFormat="1" ht="21" customHeight="1">
      <c r="A40" s="182" t="s">
        <v>275</v>
      </c>
      <c r="B40" s="57">
        <v>1.75</v>
      </c>
      <c r="C40" s="111">
        <f t="shared" si="0"/>
        <v>184.555</v>
      </c>
      <c r="D40" s="22" t="s">
        <v>205</v>
      </c>
      <c r="E40" s="58">
        <v>37.75</v>
      </c>
      <c r="F40" s="57">
        <v>70.47</v>
      </c>
      <c r="G40" s="23">
        <f t="shared" si="1"/>
        <v>0.4326238115510146</v>
      </c>
      <c r="H40" s="59">
        <v>30.487</v>
      </c>
      <c r="I40" s="156" t="s">
        <v>58</v>
      </c>
      <c r="J40" s="21"/>
      <c r="K40" s="21"/>
      <c r="L40" s="21"/>
      <c r="M40" s="21"/>
      <c r="N40" s="21"/>
      <c r="O40" s="21"/>
      <c r="P40" s="21"/>
      <c r="Q40" s="21" t="s">
        <v>43</v>
      </c>
      <c r="R40" s="21"/>
      <c r="S40" s="21"/>
      <c r="T40" s="21"/>
      <c r="U40" s="21"/>
    </row>
    <row r="41" spans="1:21" s="20" customFormat="1" ht="21" customHeight="1">
      <c r="A41" s="183" t="s">
        <v>276</v>
      </c>
      <c r="B41" s="79">
        <v>1.75</v>
      </c>
      <c r="C41" s="110">
        <f t="shared" si="0"/>
        <v>184.555</v>
      </c>
      <c r="D41" s="47" t="s">
        <v>290</v>
      </c>
      <c r="E41" s="81">
        <v>37.9</v>
      </c>
      <c r="F41" s="79">
        <v>71.99</v>
      </c>
      <c r="G41" s="61">
        <f t="shared" si="1"/>
        <v>0.4298374774274205</v>
      </c>
      <c r="H41" s="80">
        <v>30.944</v>
      </c>
      <c r="I41" s="155" t="s">
        <v>58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0" customFormat="1" ht="21" customHeight="1">
      <c r="A42" s="180" t="s">
        <v>292</v>
      </c>
      <c r="B42" s="53">
        <v>1.75</v>
      </c>
      <c r="C42" s="94">
        <f t="shared" si="0"/>
        <v>184.555</v>
      </c>
      <c r="D42" s="18" t="s">
        <v>311</v>
      </c>
      <c r="E42" s="54">
        <v>38.4</v>
      </c>
      <c r="F42" s="53">
        <v>69.03</v>
      </c>
      <c r="G42" s="19">
        <f t="shared" si="1"/>
        <v>0.4458496305953933</v>
      </c>
      <c r="H42" s="55">
        <v>30.777</v>
      </c>
      <c r="I42" s="151" t="s">
        <v>58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20" customFormat="1" ht="21" customHeight="1">
      <c r="A43" s="180" t="s">
        <v>300</v>
      </c>
      <c r="B43" s="53">
        <v>1.69</v>
      </c>
      <c r="C43" s="94">
        <f t="shared" si="0"/>
        <v>184.495</v>
      </c>
      <c r="D43" s="18" t="s">
        <v>312</v>
      </c>
      <c r="E43" s="54">
        <v>37.4</v>
      </c>
      <c r="F43" s="53">
        <v>68.07</v>
      </c>
      <c r="G43" s="19">
        <f t="shared" si="1"/>
        <v>0.44023799030409877</v>
      </c>
      <c r="H43" s="55">
        <v>29.967</v>
      </c>
      <c r="I43" s="151" t="s">
        <v>58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20" customFormat="1" ht="21" customHeight="1">
      <c r="A44" s="180" t="s">
        <v>301</v>
      </c>
      <c r="B44" s="54">
        <v>1.65</v>
      </c>
      <c r="C44" s="94">
        <f t="shared" si="0"/>
        <v>184.455</v>
      </c>
      <c r="D44" s="18" t="s">
        <v>313</v>
      </c>
      <c r="E44" s="54">
        <v>37.1</v>
      </c>
      <c r="F44" s="54">
        <v>64.3</v>
      </c>
      <c r="G44" s="19">
        <f t="shared" si="1"/>
        <v>0.39996889580093314</v>
      </c>
      <c r="H44" s="55">
        <v>25.718</v>
      </c>
      <c r="I44" s="151" t="s">
        <v>58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0" customFormat="1" ht="21" customHeight="1">
      <c r="A45" s="180" t="s">
        <v>302</v>
      </c>
      <c r="B45" s="53">
        <v>1.58</v>
      </c>
      <c r="C45" s="94">
        <f t="shared" si="0"/>
        <v>184.38500000000002</v>
      </c>
      <c r="D45" s="18" t="s">
        <v>290</v>
      </c>
      <c r="E45" s="46">
        <v>37.05</v>
      </c>
      <c r="F45" s="54">
        <v>62.43</v>
      </c>
      <c r="G45" s="19">
        <f t="shared" si="1"/>
        <v>0.3742751882107961</v>
      </c>
      <c r="H45" s="55">
        <v>23.366</v>
      </c>
      <c r="I45" s="151" t="s">
        <v>58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20" customFormat="1" ht="21" customHeight="1">
      <c r="A46" s="180" t="s">
        <v>315</v>
      </c>
      <c r="B46" s="53">
        <v>1.53</v>
      </c>
      <c r="C46" s="94">
        <f t="shared" si="0"/>
        <v>184.335</v>
      </c>
      <c r="D46" s="18" t="s">
        <v>337</v>
      </c>
      <c r="E46" s="54">
        <v>36.76</v>
      </c>
      <c r="F46" s="54">
        <v>59.02</v>
      </c>
      <c r="G46" s="19">
        <f t="shared" si="1"/>
        <v>0.36341917993900374</v>
      </c>
      <c r="H46" s="55">
        <v>21.449</v>
      </c>
      <c r="I46" s="151" t="s">
        <v>58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20" customFormat="1" ht="21" customHeight="1">
      <c r="A47" s="180" t="s">
        <v>322</v>
      </c>
      <c r="B47" s="53">
        <v>1.51</v>
      </c>
      <c r="C47" s="94">
        <f t="shared" si="0"/>
        <v>184.315</v>
      </c>
      <c r="D47" s="18" t="s">
        <v>338</v>
      </c>
      <c r="E47" s="54">
        <v>36.7</v>
      </c>
      <c r="F47" s="54">
        <v>57.47</v>
      </c>
      <c r="G47" s="19">
        <f t="shared" si="1"/>
        <v>0.32702279450147903</v>
      </c>
      <c r="H47" s="55">
        <v>18.794</v>
      </c>
      <c r="I47" s="151" t="s">
        <v>58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s="20" customFormat="1" ht="21" customHeight="1">
      <c r="A48" s="180" t="s">
        <v>323</v>
      </c>
      <c r="B48" s="53">
        <v>1.49</v>
      </c>
      <c r="C48" s="94">
        <f t="shared" si="0"/>
        <v>184.29500000000002</v>
      </c>
      <c r="D48" s="18" t="s">
        <v>339</v>
      </c>
      <c r="E48" s="53">
        <v>36.85</v>
      </c>
      <c r="F48" s="53">
        <v>55.88</v>
      </c>
      <c r="G48" s="55">
        <f t="shared" si="1"/>
        <v>0.32686113099498926</v>
      </c>
      <c r="H48" s="55">
        <v>18.265</v>
      </c>
      <c r="I48" s="151" t="s">
        <v>58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s="20" customFormat="1" ht="21" customHeight="1">
      <c r="A49" s="180" t="s">
        <v>324</v>
      </c>
      <c r="B49" s="53">
        <v>1.46</v>
      </c>
      <c r="C49" s="94">
        <f t="shared" si="0"/>
        <v>184.26500000000001</v>
      </c>
      <c r="D49" s="18" t="s">
        <v>340</v>
      </c>
      <c r="E49" s="54">
        <v>36.6</v>
      </c>
      <c r="F49" s="53">
        <v>57.23</v>
      </c>
      <c r="G49" s="55">
        <f t="shared" si="1"/>
        <v>0.28843264022365894</v>
      </c>
      <c r="H49" s="55">
        <v>16.507</v>
      </c>
      <c r="I49" s="151" t="s">
        <v>58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21" customHeight="1">
      <c r="A50" s="180" t="s">
        <v>350</v>
      </c>
      <c r="B50" s="53">
        <v>1.48</v>
      </c>
      <c r="C50" s="94">
        <f t="shared" si="0"/>
        <v>184.285</v>
      </c>
      <c r="D50" s="18" t="s">
        <v>337</v>
      </c>
      <c r="E50" s="54">
        <v>37</v>
      </c>
      <c r="F50" s="53">
        <v>53.02</v>
      </c>
      <c r="G50" s="55">
        <f t="shared" si="1"/>
        <v>0.2938702376461712</v>
      </c>
      <c r="H50" s="55">
        <v>15.581</v>
      </c>
      <c r="I50" s="151" t="s">
        <v>58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0" customFormat="1" ht="21" customHeight="1">
      <c r="A51" s="180" t="s">
        <v>342</v>
      </c>
      <c r="B51" s="53">
        <v>1.43</v>
      </c>
      <c r="C51" s="94">
        <f t="shared" si="0"/>
        <v>184.235</v>
      </c>
      <c r="D51" s="18" t="s">
        <v>340</v>
      </c>
      <c r="E51" s="54">
        <v>36.75</v>
      </c>
      <c r="F51" s="54">
        <v>55.9</v>
      </c>
      <c r="G51" s="55">
        <f t="shared" si="1"/>
        <v>0.26125223613595705</v>
      </c>
      <c r="H51" s="55">
        <v>14.604</v>
      </c>
      <c r="I51" s="151" t="s">
        <v>58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21" customHeight="1">
      <c r="A52" s="180" t="s">
        <v>351</v>
      </c>
      <c r="B52" s="53">
        <v>1.42</v>
      </c>
      <c r="C52" s="94">
        <f t="shared" si="0"/>
        <v>184.225</v>
      </c>
      <c r="D52" s="53" t="s">
        <v>359</v>
      </c>
      <c r="E52" s="54">
        <v>36.7</v>
      </c>
      <c r="F52" s="53">
        <v>52.49</v>
      </c>
      <c r="G52" s="55">
        <f t="shared" si="1"/>
        <v>0.27978662602400456</v>
      </c>
      <c r="H52" s="55">
        <v>14.686</v>
      </c>
      <c r="I52" s="151" t="s">
        <v>58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0" customFormat="1" ht="21" customHeight="1">
      <c r="A53" s="180" t="s">
        <v>352</v>
      </c>
      <c r="B53" s="53">
        <v>1.42</v>
      </c>
      <c r="C53" s="94">
        <f t="shared" si="0"/>
        <v>184.225</v>
      </c>
      <c r="D53" s="53" t="s">
        <v>360</v>
      </c>
      <c r="E53" s="54">
        <v>36.6</v>
      </c>
      <c r="F53" s="53">
        <v>50.59</v>
      </c>
      <c r="G53" s="55">
        <f t="shared" si="1"/>
        <v>0.28985965605850955</v>
      </c>
      <c r="H53" s="55">
        <v>14.664</v>
      </c>
      <c r="I53" s="151" t="s">
        <v>58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6" s="21" customFormat="1" ht="21" customHeight="1">
      <c r="A54" s="180" t="s">
        <v>369</v>
      </c>
      <c r="B54" s="141">
        <v>1.41</v>
      </c>
      <c r="C54" s="143">
        <f t="shared" si="0"/>
        <v>184.215</v>
      </c>
      <c r="D54" s="141" t="s">
        <v>379</v>
      </c>
      <c r="E54" s="141">
        <v>36.85</v>
      </c>
      <c r="F54" s="141">
        <v>53</v>
      </c>
      <c r="G54" s="143">
        <f t="shared" si="1"/>
        <v>0.27133962264150946</v>
      </c>
      <c r="H54" s="143">
        <v>14.381</v>
      </c>
      <c r="I54" s="46" t="s">
        <v>58</v>
      </c>
      <c r="W54" s="20"/>
      <c r="X54" s="41"/>
      <c r="Y54" s="41"/>
      <c r="Z54" s="41"/>
    </row>
    <row r="55" spans="1:26" s="21" customFormat="1" ht="21" customHeight="1">
      <c r="A55" s="180" t="s">
        <v>370</v>
      </c>
      <c r="B55" s="141">
        <v>1.41</v>
      </c>
      <c r="C55" s="143">
        <f t="shared" si="0"/>
        <v>184.215</v>
      </c>
      <c r="D55" s="141" t="s">
        <v>205</v>
      </c>
      <c r="E55" s="141">
        <v>36.6</v>
      </c>
      <c r="F55" s="141">
        <v>54.22</v>
      </c>
      <c r="G55" s="143">
        <f t="shared" si="1"/>
        <v>0.2402434526005164</v>
      </c>
      <c r="H55" s="143">
        <v>13.026</v>
      </c>
      <c r="I55" s="46" t="s">
        <v>58</v>
      </c>
      <c r="W55" s="20"/>
      <c r="X55" s="41"/>
      <c r="Y55" s="41"/>
      <c r="Z55" s="41"/>
    </row>
    <row r="56" spans="1:26" s="21" customFormat="1" ht="21" customHeight="1">
      <c r="A56" s="180" t="s">
        <v>371</v>
      </c>
      <c r="B56" s="141">
        <v>1.39</v>
      </c>
      <c r="C56" s="143">
        <f t="shared" si="0"/>
        <v>184.195</v>
      </c>
      <c r="D56" s="141" t="s">
        <v>380</v>
      </c>
      <c r="E56" s="141">
        <v>36.65</v>
      </c>
      <c r="F56" s="141">
        <v>50.61</v>
      </c>
      <c r="G56" s="143">
        <f t="shared" si="1"/>
        <v>0.22835408022130016</v>
      </c>
      <c r="H56" s="143">
        <v>11.557</v>
      </c>
      <c r="I56" s="46" t="s">
        <v>58</v>
      </c>
      <c r="W56" s="20"/>
      <c r="X56" s="41"/>
      <c r="Y56" s="41"/>
      <c r="Z56" s="41"/>
    </row>
    <row r="57" spans="1:26" s="21" customFormat="1" ht="21" customHeight="1">
      <c r="A57" s="182" t="s">
        <v>372</v>
      </c>
      <c r="B57" s="145">
        <v>1.36</v>
      </c>
      <c r="C57" s="147">
        <f t="shared" si="0"/>
        <v>184.16500000000002</v>
      </c>
      <c r="D57" s="145" t="s">
        <v>381</v>
      </c>
      <c r="E57" s="145">
        <v>36.4</v>
      </c>
      <c r="F57" s="145">
        <v>50.18</v>
      </c>
      <c r="G57" s="147">
        <f t="shared" si="1"/>
        <v>0.2332801913112794</v>
      </c>
      <c r="H57" s="147">
        <v>11.706</v>
      </c>
      <c r="I57" s="75" t="s">
        <v>58</v>
      </c>
      <c r="W57" s="20"/>
      <c r="X57" s="41"/>
      <c r="Y57" s="41"/>
      <c r="Z57" s="41"/>
    </row>
    <row r="58" spans="1:21" s="20" customFormat="1" ht="21" customHeight="1">
      <c r="A58" s="60"/>
      <c r="B58" s="29"/>
      <c r="C58" s="29"/>
      <c r="D58" s="29"/>
      <c r="E58" s="29"/>
      <c r="F58" s="29"/>
      <c r="G58" s="29"/>
      <c r="H58" s="91"/>
      <c r="I58" s="29"/>
      <c r="S58" s="28"/>
      <c r="T58" s="21"/>
      <c r="U58" s="21"/>
    </row>
    <row r="59" spans="1:21" s="20" customFormat="1" ht="21" customHeight="1">
      <c r="A59" s="60"/>
      <c r="B59" s="29"/>
      <c r="C59" s="29"/>
      <c r="D59" s="29"/>
      <c r="E59" s="29"/>
      <c r="F59" s="29"/>
      <c r="G59" s="29"/>
      <c r="H59" s="91"/>
      <c r="I59" s="29"/>
      <c r="S59" s="28"/>
      <c r="T59" s="21"/>
      <c r="U59" s="21"/>
    </row>
    <row r="60" spans="1:21" s="20" customFormat="1" ht="21" customHeight="1">
      <c r="A60" s="60"/>
      <c r="B60" s="29"/>
      <c r="C60" s="29"/>
      <c r="D60" s="29"/>
      <c r="E60" s="29"/>
      <c r="F60" s="29"/>
      <c r="G60" s="29"/>
      <c r="H60" s="91"/>
      <c r="I60" s="29"/>
      <c r="J60"/>
      <c r="K60"/>
      <c r="L60"/>
      <c r="M60"/>
      <c r="N60"/>
      <c r="O60"/>
      <c r="P60"/>
      <c r="Q60"/>
      <c r="R60"/>
      <c r="S60" s="28"/>
      <c r="T60" s="21"/>
      <c r="U60" s="21"/>
    </row>
    <row r="61" spans="1:21" s="20" customFormat="1" ht="21" customHeight="1">
      <c r="A61" s="184" t="s">
        <v>382</v>
      </c>
      <c r="B61" s="25"/>
      <c r="C61" s="25"/>
      <c r="D61" s="29"/>
      <c r="E61" s="29"/>
      <c r="F61" s="29"/>
      <c r="G61" s="29"/>
      <c r="H61" s="91"/>
      <c r="I61" s="29"/>
      <c r="J61"/>
      <c r="K61"/>
      <c r="L61"/>
      <c r="M61"/>
      <c r="N61"/>
      <c r="O61"/>
      <c r="P61"/>
      <c r="Q61"/>
      <c r="R61"/>
      <c r="S61" s="28"/>
      <c r="T61" s="21"/>
      <c r="U61" s="21"/>
    </row>
    <row r="62" spans="1:21" s="20" customFormat="1" ht="21" customHeight="1">
      <c r="A62" s="185" t="s">
        <v>383</v>
      </c>
      <c r="B62" s="186">
        <f>+COUNT(B7:B59)</f>
        <v>47</v>
      </c>
      <c r="C62" s="25" t="s">
        <v>384</v>
      </c>
      <c r="D62" s="29"/>
      <c r="E62" s="29"/>
      <c r="F62" s="29"/>
      <c r="G62" s="29"/>
      <c r="H62" s="29"/>
      <c r="I62" s="29"/>
      <c r="J62"/>
      <c r="K62"/>
      <c r="L62"/>
      <c r="M62"/>
      <c r="N62"/>
      <c r="O62"/>
      <c r="P62"/>
      <c r="Q62"/>
      <c r="R62"/>
      <c r="S62" s="28"/>
      <c r="T62" s="21"/>
      <c r="U62" s="21"/>
    </row>
    <row r="63" spans="1:21" s="20" customFormat="1" ht="21" customHeight="1">
      <c r="A63" s="60"/>
      <c r="B63" s="29"/>
      <c r="C63" s="29"/>
      <c r="D63" s="29"/>
      <c r="E63" s="29"/>
      <c r="F63" s="29"/>
      <c r="G63" s="29"/>
      <c r="H63" s="29"/>
      <c r="I63" s="29"/>
      <c r="J63"/>
      <c r="K63"/>
      <c r="L63"/>
      <c r="M63"/>
      <c r="N63"/>
      <c r="O63"/>
      <c r="P63"/>
      <c r="Q63"/>
      <c r="R63"/>
      <c r="S63" s="28"/>
      <c r="T63" s="21"/>
      <c r="U63" s="21"/>
    </row>
    <row r="64" spans="1:21" s="20" customFormat="1" ht="21" customHeight="1">
      <c r="A64" s="60"/>
      <c r="B64" s="29"/>
      <c r="C64" s="29"/>
      <c r="D64" s="29"/>
      <c r="E64" s="29"/>
      <c r="F64" s="29"/>
      <c r="G64" s="29"/>
      <c r="H64" s="29"/>
      <c r="I64" s="29"/>
      <c r="J64"/>
      <c r="K64"/>
      <c r="L64"/>
      <c r="M64"/>
      <c r="N64"/>
      <c r="O64"/>
      <c r="P64"/>
      <c r="Q64"/>
      <c r="R64"/>
      <c r="S64" s="28"/>
      <c r="T64" s="21"/>
      <c r="U64" s="21"/>
    </row>
    <row r="65" spans="1:21" s="20" customFormat="1" ht="21" customHeight="1">
      <c r="A65" s="60"/>
      <c r="B65" s="29"/>
      <c r="C65" s="29"/>
      <c r="D65" s="29"/>
      <c r="E65" s="29"/>
      <c r="F65" s="29"/>
      <c r="G65" s="29"/>
      <c r="H65" s="29"/>
      <c r="I65" s="29"/>
      <c r="J65"/>
      <c r="K65"/>
      <c r="L65"/>
      <c r="M65"/>
      <c r="N65"/>
      <c r="O65"/>
      <c r="P65"/>
      <c r="Q65"/>
      <c r="R65"/>
      <c r="S65" s="28"/>
      <c r="T65" s="21"/>
      <c r="U65" s="21"/>
    </row>
    <row r="66" spans="1:21" s="20" customFormat="1" ht="21" customHeight="1">
      <c r="A66" s="60"/>
      <c r="B66" s="29"/>
      <c r="C66" s="29"/>
      <c r="D66" s="29"/>
      <c r="E66" s="29"/>
      <c r="F66" s="29"/>
      <c r="G66" s="29"/>
      <c r="H66" s="29"/>
      <c r="I66" s="29"/>
      <c r="J66"/>
      <c r="K66"/>
      <c r="L66"/>
      <c r="M66"/>
      <c r="N66"/>
      <c r="O66"/>
      <c r="P66"/>
      <c r="Q66"/>
      <c r="R66"/>
      <c r="S66" s="28"/>
      <c r="T66" s="21"/>
      <c r="U66" s="21"/>
    </row>
    <row r="67" spans="1:21" s="20" customFormat="1" ht="21" customHeight="1">
      <c r="A67" s="60"/>
      <c r="B67" s="29"/>
      <c r="C67" s="29"/>
      <c r="D67" s="29"/>
      <c r="E67" s="29"/>
      <c r="F67" s="29"/>
      <c r="G67" s="29"/>
      <c r="H67" s="29"/>
      <c r="I67" s="29"/>
      <c r="J67"/>
      <c r="K67"/>
      <c r="L67"/>
      <c r="M67"/>
      <c r="N67"/>
      <c r="O67"/>
      <c r="P67"/>
      <c r="Q67"/>
      <c r="R67"/>
      <c r="S67" s="28"/>
      <c r="T67" s="21"/>
      <c r="U67" s="21"/>
    </row>
    <row r="68" spans="1:21" s="20" customFormat="1" ht="21" customHeight="1">
      <c r="A68" s="60"/>
      <c r="B68" s="29"/>
      <c r="C68" s="29"/>
      <c r="D68" s="29"/>
      <c r="E68" s="29"/>
      <c r="F68" s="29"/>
      <c r="G68" s="29"/>
      <c r="H68" s="29"/>
      <c r="I68" s="29"/>
      <c r="J68"/>
      <c r="K68"/>
      <c r="L68"/>
      <c r="M68"/>
      <c r="N68"/>
      <c r="O68"/>
      <c r="P68"/>
      <c r="Q68"/>
      <c r="R68"/>
      <c r="S68" s="28"/>
      <c r="T68" s="21"/>
      <c r="U68" s="21"/>
    </row>
    <row r="69" spans="1:21" s="20" customFormat="1" ht="21" customHeight="1">
      <c r="A69" s="60"/>
      <c r="B69" s="29"/>
      <c r="C69" s="29"/>
      <c r="D69" s="29"/>
      <c r="E69" s="29"/>
      <c r="F69" s="29"/>
      <c r="G69" s="29"/>
      <c r="H69" s="29"/>
      <c r="I69" s="29"/>
      <c r="J69"/>
      <c r="K69"/>
      <c r="L69"/>
      <c r="M69"/>
      <c r="N69"/>
      <c r="O69"/>
      <c r="P69"/>
      <c r="Q69"/>
      <c r="R69"/>
      <c r="S69" s="28"/>
      <c r="T69" s="21"/>
      <c r="U69" s="21"/>
    </row>
    <row r="70" spans="1:21" s="20" customFormat="1" ht="21" customHeight="1">
      <c r="A70" s="6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/>
      <c r="P70"/>
      <c r="Q70"/>
      <c r="R70"/>
      <c r="S70" s="28"/>
      <c r="T70" s="21"/>
      <c r="U70" s="21"/>
    </row>
    <row r="71" spans="1:21" s="20" customFormat="1" ht="21" customHeight="1">
      <c r="A71" s="60"/>
      <c r="B71" s="29"/>
      <c r="C71" s="29"/>
      <c r="D71" s="29"/>
      <c r="E71" s="29"/>
      <c r="F71" s="29"/>
      <c r="G71" s="29"/>
      <c r="H71" s="29"/>
      <c r="I71" s="29"/>
      <c r="J71"/>
      <c r="K71"/>
      <c r="L71"/>
      <c r="M71"/>
      <c r="N71"/>
      <c r="O71"/>
      <c r="P71"/>
      <c r="Q71"/>
      <c r="R71"/>
      <c r="S71" s="28"/>
      <c r="T71" s="21"/>
      <c r="U71" s="21"/>
    </row>
    <row r="72" spans="1:21" s="20" customFormat="1" ht="21" customHeight="1">
      <c r="A72" s="60"/>
      <c r="B72" s="29"/>
      <c r="C72" s="29"/>
      <c r="D72" s="29"/>
      <c r="E72" s="29"/>
      <c r="F72" s="29"/>
      <c r="G72" s="29"/>
      <c r="H72" s="29"/>
      <c r="I72" s="29"/>
      <c r="J72"/>
      <c r="K72"/>
      <c r="L72"/>
      <c r="M72"/>
      <c r="N72"/>
      <c r="O72"/>
      <c r="P72"/>
      <c r="Q72"/>
      <c r="R72"/>
      <c r="S72" s="28"/>
      <c r="T72" s="21"/>
      <c r="U72" s="21"/>
    </row>
    <row r="73" spans="1:21" s="20" customFormat="1" ht="21" customHeight="1">
      <c r="A73" s="60"/>
      <c r="B73" s="29"/>
      <c r="C73" s="29"/>
      <c r="D73" s="29"/>
      <c r="E73" s="29"/>
      <c r="F73" s="29"/>
      <c r="G73" s="29"/>
      <c r="H73" s="29"/>
      <c r="I73" s="29"/>
      <c r="J73"/>
      <c r="K73"/>
      <c r="L73"/>
      <c r="M73"/>
      <c r="N73"/>
      <c r="O73"/>
      <c r="P73"/>
      <c r="Q73"/>
      <c r="R73"/>
      <c r="S73" s="28"/>
      <c r="T73" s="21"/>
      <c r="U73" s="21"/>
    </row>
    <row r="74" spans="1:21" s="20" customFormat="1" ht="21" customHeight="1">
      <c r="A74" s="60"/>
      <c r="B74" s="29"/>
      <c r="C74" s="29"/>
      <c r="D74" s="29"/>
      <c r="E74" s="29"/>
      <c r="F74" s="29"/>
      <c r="G74" s="29"/>
      <c r="H74" s="29"/>
      <c r="I74" s="29"/>
      <c r="J74"/>
      <c r="K74"/>
      <c r="L74"/>
      <c r="M74"/>
      <c r="N74"/>
      <c r="O74"/>
      <c r="P74"/>
      <c r="Q74"/>
      <c r="R74"/>
      <c r="S74" s="28"/>
      <c r="T74" s="21"/>
      <c r="U74" s="21"/>
    </row>
    <row r="75" spans="1:21" s="20" customFormat="1" ht="21" customHeight="1">
      <c r="A75" s="60"/>
      <c r="B75" s="29"/>
      <c r="C75" s="29"/>
      <c r="D75" s="29"/>
      <c r="E75" s="29"/>
      <c r="F75" s="29"/>
      <c r="G75" s="29"/>
      <c r="H75" s="29"/>
      <c r="I75" s="29"/>
      <c r="J75"/>
      <c r="K75"/>
      <c r="L75"/>
      <c r="M75"/>
      <c r="N75"/>
      <c r="O75"/>
      <c r="P75"/>
      <c r="Q75"/>
      <c r="R75"/>
      <c r="S75" s="28"/>
      <c r="T75" s="21"/>
      <c r="U75" s="21"/>
    </row>
    <row r="76" spans="1:21" s="20" customFormat="1" ht="21" customHeight="1">
      <c r="A76" s="60"/>
      <c r="B76" s="29"/>
      <c r="C76" s="29"/>
      <c r="D76" s="29"/>
      <c r="E76" s="29"/>
      <c r="F76" s="29"/>
      <c r="G76" s="29"/>
      <c r="H76" s="29"/>
      <c r="I76" s="29"/>
      <c r="J76"/>
      <c r="K76"/>
      <c r="L76"/>
      <c r="M76"/>
      <c r="N76"/>
      <c r="O76"/>
      <c r="P76"/>
      <c r="Q76"/>
      <c r="R76"/>
      <c r="S76" s="28"/>
      <c r="T76" s="21"/>
      <c r="U76" s="21"/>
    </row>
    <row r="77" spans="1:21" s="20" customFormat="1" ht="21" customHeight="1">
      <c r="A77" s="60"/>
      <c r="B77" s="29"/>
      <c r="C77" s="29"/>
      <c r="D77" s="29"/>
      <c r="E77" s="29"/>
      <c r="F77" s="29"/>
      <c r="G77" s="29"/>
      <c r="H77" s="29"/>
      <c r="I77" s="29"/>
      <c r="J77"/>
      <c r="K77"/>
      <c r="L77"/>
      <c r="M77"/>
      <c r="N77"/>
      <c r="O77"/>
      <c r="P77"/>
      <c r="Q77"/>
      <c r="R77"/>
      <c r="S77" s="28"/>
      <c r="T77" s="21"/>
      <c r="U77" s="21"/>
    </row>
    <row r="78" spans="1:21" s="20" customFormat="1" ht="21" customHeight="1">
      <c r="A78" s="60"/>
      <c r="B78" s="29"/>
      <c r="C78" s="29"/>
      <c r="D78" s="29"/>
      <c r="E78" s="29"/>
      <c r="F78" s="29"/>
      <c r="G78" s="29"/>
      <c r="H78" s="29"/>
      <c r="I78" s="29"/>
      <c r="J78"/>
      <c r="K78"/>
      <c r="L78"/>
      <c r="M78"/>
      <c r="N78"/>
      <c r="O78"/>
      <c r="P78"/>
      <c r="Q78"/>
      <c r="R78"/>
      <c r="S78" s="28"/>
      <c r="T78" s="21"/>
      <c r="U78" s="21"/>
    </row>
    <row r="79" spans="1:21" s="20" customFormat="1" ht="21" customHeight="1">
      <c r="A79" s="60"/>
      <c r="B79" s="29"/>
      <c r="C79" s="29"/>
      <c r="D79" s="29"/>
      <c r="E79" s="29"/>
      <c r="F79" s="29"/>
      <c r="G79" s="29"/>
      <c r="H79" s="29"/>
      <c r="I79" s="29"/>
      <c r="J79"/>
      <c r="K79"/>
      <c r="L79"/>
      <c r="M79"/>
      <c r="N79"/>
      <c r="O79"/>
      <c r="P79"/>
      <c r="Q79"/>
      <c r="R79"/>
      <c r="S79" s="28"/>
      <c r="T79" s="21"/>
      <c r="U79" s="21"/>
    </row>
    <row r="80" spans="1:21" s="20" customFormat="1" ht="21" customHeight="1">
      <c r="A80" s="60"/>
      <c r="B80" s="29"/>
      <c r="C80" s="29"/>
      <c r="D80" s="29"/>
      <c r="E80" s="29"/>
      <c r="F80" s="29"/>
      <c r="G80" s="29"/>
      <c r="H80" s="29"/>
      <c r="I80" s="29"/>
      <c r="J80"/>
      <c r="K80"/>
      <c r="L80"/>
      <c r="M80"/>
      <c r="N80"/>
      <c r="O80"/>
      <c r="P80"/>
      <c r="Q80"/>
      <c r="R80"/>
      <c r="S80" s="28"/>
      <c r="T80" s="21"/>
      <c r="U80" s="21"/>
    </row>
    <row r="81" spans="1:21" s="20" customFormat="1" ht="21" customHeight="1">
      <c r="A81" s="60"/>
      <c r="B81" s="29"/>
      <c r="C81" s="29"/>
      <c r="D81" s="29"/>
      <c r="E81" s="29"/>
      <c r="F81" s="29"/>
      <c r="G81" s="29"/>
      <c r="H81" s="29"/>
      <c r="I81" s="29"/>
      <c r="J81"/>
      <c r="K81"/>
      <c r="L81"/>
      <c r="M81"/>
      <c r="N81"/>
      <c r="O81"/>
      <c r="P81"/>
      <c r="Q81"/>
      <c r="R81"/>
      <c r="S81" s="28"/>
      <c r="T81" s="21"/>
      <c r="U81" s="21"/>
    </row>
    <row r="82" spans="1:21" s="20" customFormat="1" ht="21" customHeight="1">
      <c r="A82" s="60"/>
      <c r="B82" s="29"/>
      <c r="C82" s="29"/>
      <c r="D82" s="29"/>
      <c r="E82" s="29"/>
      <c r="F82" s="29"/>
      <c r="G82" s="29"/>
      <c r="H82" s="29"/>
      <c r="I82" s="29"/>
      <c r="J82"/>
      <c r="K82"/>
      <c r="L82"/>
      <c r="M82"/>
      <c r="N82"/>
      <c r="O82"/>
      <c r="P82"/>
      <c r="Q82"/>
      <c r="R82"/>
      <c r="S82" s="28"/>
      <c r="T82" s="21"/>
      <c r="U82" s="21"/>
    </row>
    <row r="83" spans="1:21" s="20" customFormat="1" ht="21" customHeight="1">
      <c r="A83" s="60"/>
      <c r="B83" s="29"/>
      <c r="C83" s="29"/>
      <c r="D83" s="29"/>
      <c r="E83" s="29"/>
      <c r="F83" s="29"/>
      <c r="G83" s="29"/>
      <c r="H83" s="29"/>
      <c r="I83" s="29"/>
      <c r="J83"/>
      <c r="K83"/>
      <c r="L83"/>
      <c r="M83"/>
      <c r="N83"/>
      <c r="O83"/>
      <c r="P83"/>
      <c r="Q83"/>
      <c r="R83"/>
      <c r="S83" s="28"/>
      <c r="T83" s="21"/>
      <c r="U83" s="21"/>
    </row>
    <row r="84" spans="1:21" s="20" customFormat="1" ht="21" customHeight="1">
      <c r="A84" s="60"/>
      <c r="B84" s="29"/>
      <c r="C84" s="29"/>
      <c r="D84" s="29"/>
      <c r="E84" s="29"/>
      <c r="F84" s="29"/>
      <c r="G84" s="29"/>
      <c r="H84" s="29"/>
      <c r="I84" s="29"/>
      <c r="J84"/>
      <c r="K84"/>
      <c r="L84"/>
      <c r="M84"/>
      <c r="N84"/>
      <c r="O84"/>
      <c r="P84"/>
      <c r="Q84"/>
      <c r="R84"/>
      <c r="S84" s="28"/>
      <c r="T84" s="21"/>
      <c r="U84" s="21"/>
    </row>
    <row r="85" spans="1:21" s="20" customFormat="1" ht="21" customHeight="1">
      <c r="A85" s="60"/>
      <c r="B85" s="29"/>
      <c r="C85" s="29"/>
      <c r="D85" s="29"/>
      <c r="E85" s="29"/>
      <c r="F85" s="29"/>
      <c r="G85" s="29"/>
      <c r="H85" s="29"/>
      <c r="I85" s="29"/>
      <c r="J85"/>
      <c r="K85"/>
      <c r="L85"/>
      <c r="M85"/>
      <c r="N85"/>
      <c r="O85"/>
      <c r="P85"/>
      <c r="Q85"/>
      <c r="R85"/>
      <c r="S85" s="28"/>
      <c r="T85" s="21"/>
      <c r="U85" s="21"/>
    </row>
    <row r="86" spans="1:21" s="20" customFormat="1" ht="21" customHeight="1">
      <c r="A86" s="60"/>
      <c r="B86" s="29"/>
      <c r="C86" s="29"/>
      <c r="D86" s="29"/>
      <c r="E86" s="29"/>
      <c r="F86" s="29"/>
      <c r="G86" s="29"/>
      <c r="H86" s="29"/>
      <c r="I86" s="29"/>
      <c r="J86"/>
      <c r="K86"/>
      <c r="L86"/>
      <c r="M86"/>
      <c r="N86"/>
      <c r="O86"/>
      <c r="P86"/>
      <c r="Q86"/>
      <c r="R86"/>
      <c r="S86" s="28"/>
      <c r="T86" s="21"/>
      <c r="U86" s="21"/>
    </row>
    <row r="87" spans="1:19" s="21" customFormat="1" ht="21" customHeight="1">
      <c r="A87" s="60"/>
      <c r="B87" s="29"/>
      <c r="C87" s="29"/>
      <c r="D87" s="29"/>
      <c r="E87" s="29"/>
      <c r="F87" s="29"/>
      <c r="G87" s="29"/>
      <c r="H87" s="29"/>
      <c r="I87" s="29"/>
      <c r="J87"/>
      <c r="K87"/>
      <c r="L87"/>
      <c r="M87"/>
      <c r="N87"/>
      <c r="O87"/>
      <c r="P87"/>
      <c r="Q87"/>
      <c r="R87"/>
      <c r="S87" s="28"/>
    </row>
    <row r="88" spans="1:19" s="21" customFormat="1" ht="21" customHeight="1">
      <c r="A88" s="60"/>
      <c r="B88" s="29"/>
      <c r="C88" s="29"/>
      <c r="D88" s="29"/>
      <c r="E88" s="29"/>
      <c r="F88" s="29"/>
      <c r="G88" s="29"/>
      <c r="H88" s="29"/>
      <c r="I88" s="29"/>
      <c r="J88"/>
      <c r="K88"/>
      <c r="L88"/>
      <c r="M88"/>
      <c r="N88"/>
      <c r="O88"/>
      <c r="P88"/>
      <c r="Q88"/>
      <c r="R88"/>
      <c r="S88" s="28"/>
    </row>
    <row r="89" spans="1:19" s="21" customFormat="1" ht="21" customHeight="1">
      <c r="A89" s="60"/>
      <c r="B89" s="29"/>
      <c r="C89" s="29"/>
      <c r="D89" s="29"/>
      <c r="E89" s="29"/>
      <c r="F89" s="29"/>
      <c r="G89" s="29"/>
      <c r="H89" s="29"/>
      <c r="I89" s="29"/>
      <c r="J89"/>
      <c r="K89"/>
      <c r="L89"/>
      <c r="M89"/>
      <c r="N89"/>
      <c r="O89"/>
      <c r="P89"/>
      <c r="Q89"/>
      <c r="R89"/>
      <c r="S89" s="28"/>
    </row>
    <row r="90" spans="1:19" s="21" customFormat="1" ht="21" customHeight="1">
      <c r="A90" s="60"/>
      <c r="B90" s="29"/>
      <c r="C90" s="29"/>
      <c r="D90" s="29"/>
      <c r="E90" s="29"/>
      <c r="F90" s="29"/>
      <c r="G90" s="29"/>
      <c r="H90" s="29"/>
      <c r="I90" s="29"/>
      <c r="J90"/>
      <c r="K90"/>
      <c r="L90"/>
      <c r="M90"/>
      <c r="N90"/>
      <c r="O90"/>
      <c r="P90"/>
      <c r="Q90"/>
      <c r="R90"/>
      <c r="S90" s="28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"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0:18" ht="21"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0:18" ht="21"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0:18" ht="21"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0:18" ht="21"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0:18" ht="21"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0:18" ht="21"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0:18" ht="21"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0:18" ht="21"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0:18" ht="21"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0:18" ht="21"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0:18" ht="21"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0:18" ht="21">
      <c r="J142" s="20"/>
      <c r="K142" s="20"/>
      <c r="L142" s="20"/>
      <c r="M142" s="20"/>
      <c r="N142" s="20"/>
      <c r="O142" s="20"/>
      <c r="P142" s="20"/>
      <c r="Q142" s="20"/>
      <c r="R142" s="20"/>
    </row>
  </sheetData>
  <sheetProtection/>
  <mergeCells count="3">
    <mergeCell ref="A4:I4"/>
    <mergeCell ref="A9:A10"/>
    <mergeCell ref="I9:I10"/>
  </mergeCells>
  <printOptions/>
  <pageMargins left="0.65" right="0" top="0.3937007874015748" bottom="0.196850393700787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PITI</cp:lastModifiedBy>
  <cp:lastPrinted>2013-02-05T04:13:24Z</cp:lastPrinted>
  <dcterms:created xsi:type="dcterms:W3CDTF">2003-05-27T08:20:34Z</dcterms:created>
  <dcterms:modified xsi:type="dcterms:W3CDTF">2013-06-14T08:20:01Z</dcterms:modified>
  <cp:category/>
  <cp:version/>
  <cp:contentType/>
  <cp:contentStatus/>
</cp:coreProperties>
</file>