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5775" activeTab="0"/>
  </bookViews>
  <sheets>
    <sheet name="I.6" sheetId="1" r:id="rId1"/>
    <sheet name="I.14" sheetId="2" r:id="rId2"/>
    <sheet name="I.17" sheetId="3" r:id="rId3"/>
  </sheets>
  <definedNames>
    <definedName name="_xlnm.Print_Titles" localSheetId="1">'I.14'!$1:$9</definedName>
    <definedName name="_xlnm.Print_Titles" localSheetId="2">'I.17'!$1:$9</definedName>
    <definedName name="_xlnm.Print_Titles" localSheetId="0">'I.6'!$1:$9</definedName>
  </definedNames>
  <calcPr fullCalcOnLoad="1"/>
</workbook>
</file>

<file path=xl/sharedStrings.xml><?xml version="1.0" encoding="utf-8"?>
<sst xmlns="http://schemas.openxmlformats.org/spreadsheetml/2006/main" count="492" uniqueCount="237">
  <si>
    <t>อ.ท. 1-02</t>
  </si>
  <si>
    <t>กรมชลประทาน</t>
  </si>
  <si>
    <t xml:space="preserve">     ตารางแสดงสถิติการสำรวจปริมาณน้ำ</t>
  </si>
  <si>
    <t>แม่   น้ำแวน</t>
  </si>
  <si>
    <t>สถานี   น้ำแวน</t>
  </si>
  <si>
    <t>Code   I.6</t>
  </si>
  <si>
    <t>ตำบล   น้ำแวน</t>
  </si>
  <si>
    <t>อำเภอ   เชียงคำ</t>
  </si>
  <si>
    <t>จังหวัด   พะเยา</t>
  </si>
  <si>
    <t>ราคาศูนย์เสาระดับ</t>
  </si>
  <si>
    <t>ม.( ร.ส.ม. )</t>
  </si>
  <si>
    <t>วันที่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</si>
  <si>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</si>
  <si>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</si>
  <si>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</si>
  <si>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</si>
  <si>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</si>
  <si>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</si>
  <si>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</si>
  <si>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</si>
  <si>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</si>
  <si>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ผิวน้ำ ม.</t>
  </si>
  <si>
    <t>ตร.ม.</t>
  </si>
  <si>
    <t>ม./วินาที</t>
  </si>
  <si>
    <t>ลบ.ม./วินาที</t>
  </si>
  <si>
    <t>แม่น้ำ   น้ำแม่อิง</t>
  </si>
  <si>
    <t>สถานี   น้ำแม่อิง</t>
  </si>
  <si>
    <t>Code   I.14</t>
  </si>
  <si>
    <t>ตำบล   ต้า</t>
  </si>
  <si>
    <t>อำเภอ   ขุนตาล</t>
  </si>
  <si>
    <t>จังหวัด   เชียงราย</t>
  </si>
  <si>
    <t>ม.(ร.ท.ก.)</t>
  </si>
  <si>
    <t>Code   I.17</t>
  </si>
  <si>
    <t>สถานี   บ้านเจดีย์งาม</t>
  </si>
  <si>
    <t>อำเภอ   เมือง</t>
  </si>
  <si>
    <t>ตำบล   ท่าวังทอง</t>
  </si>
  <si>
    <t>ผู้ตรวจสอบ…………………………………………..</t>
  </si>
  <si>
    <t>สำนักอุทกวิทยาและบริหารน้ำ</t>
  </si>
  <si>
    <t>09.50-10.00</t>
  </si>
  <si>
    <t>11.20-11.35</t>
  </si>
  <si>
    <t xml:space="preserve"> ปีน้ำ     2555  ( 2012)</t>
  </si>
  <si>
    <t>14.00-14.11</t>
  </si>
  <si>
    <t>14.00-14.29</t>
  </si>
  <si>
    <t>11.55-12.02</t>
  </si>
  <si>
    <t>สำรวจที่แนวสะพาน</t>
  </si>
  <si>
    <t>"</t>
  </si>
  <si>
    <t>5 พ.ค</t>
  </si>
  <si>
    <t>19 พ.ค</t>
  </si>
  <si>
    <t>27 พ.ค</t>
  </si>
  <si>
    <t>09.55-10.05</t>
  </si>
  <si>
    <t>10.05-10.15</t>
  </si>
  <si>
    <t>3 พ.ค</t>
  </si>
  <si>
    <t>10 พ.ค</t>
  </si>
  <si>
    <t>21 พ.ค</t>
  </si>
  <si>
    <t>28 พ.ค</t>
  </si>
  <si>
    <t>11.45-12.14</t>
  </si>
  <si>
    <t>14.05-14.35</t>
  </si>
  <si>
    <t>13.10-13.36</t>
  </si>
  <si>
    <t>11.56-12.36</t>
  </si>
  <si>
    <t>10.55-11.10</t>
  </si>
  <si>
    <t>11.35-11.50</t>
  </si>
  <si>
    <t>6 มิ.ย.</t>
  </si>
  <si>
    <t>14 มิ.ย.</t>
  </si>
  <si>
    <t>20 มิ.ย.</t>
  </si>
  <si>
    <t>28 มิ.ย.</t>
  </si>
  <si>
    <t>10.00-10.15</t>
  </si>
  <si>
    <t>09.35-09.50</t>
  </si>
  <si>
    <t>10.05-10.20</t>
  </si>
  <si>
    <t>5 มิ.ย.</t>
  </si>
  <si>
    <t>13 มิ.ย.</t>
  </si>
  <si>
    <t>19 มิ.ย.</t>
  </si>
  <si>
    <t>27 มิ.ย.</t>
  </si>
  <si>
    <t>12.30-13.19</t>
  </si>
  <si>
    <t>12.44-13.22</t>
  </si>
  <si>
    <t>12.25-13.03</t>
  </si>
  <si>
    <t>13.03-13.33</t>
  </si>
  <si>
    <t>11.25-11.50</t>
  </si>
  <si>
    <t>11.05-11.30</t>
  </si>
  <si>
    <t>11.35-12.00</t>
  </si>
  <si>
    <t>11.45-12.10</t>
  </si>
  <si>
    <t>6 ก.ค.</t>
  </si>
  <si>
    <t>13 ก.ค.</t>
  </si>
  <si>
    <t>20 ก.ค.</t>
  </si>
  <si>
    <t>24 ก.ค.</t>
  </si>
  <si>
    <t>26 ก.ค.</t>
  </si>
  <si>
    <t>09.15-09.30</t>
  </si>
  <si>
    <t>09.40-09.55</t>
  </si>
  <si>
    <t>09.45-10.00</t>
  </si>
  <si>
    <t>16.10-16.50</t>
  </si>
  <si>
    <t>09.00-09.20</t>
  </si>
  <si>
    <t>3 ก.ค.</t>
  </si>
  <si>
    <t>11 ก.ค.</t>
  </si>
  <si>
    <t>18 ก.ค.</t>
  </si>
  <si>
    <t>25 ก.ค.</t>
  </si>
  <si>
    <t>27 ก.ค.</t>
  </si>
  <si>
    <t>12.22-12.57</t>
  </si>
  <si>
    <t>13.25-14.04</t>
  </si>
  <si>
    <t>12.36-13.18</t>
  </si>
  <si>
    <t>12.26-13.31</t>
  </si>
  <si>
    <t>13.00-13.35</t>
  </si>
  <si>
    <t>10.50-11.20</t>
  </si>
  <si>
    <t>11.40-12.05</t>
  </si>
  <si>
    <t>7 ส.ค.</t>
  </si>
  <si>
    <t>8 ส.ค.</t>
  </si>
  <si>
    <t>15 ส.ค.</t>
  </si>
  <si>
    <t>22 ส.ค.</t>
  </si>
  <si>
    <t>28 ส.ค.</t>
  </si>
  <si>
    <t>09.25-09.45</t>
  </si>
  <si>
    <t>08.40-08.55</t>
  </si>
  <si>
    <t>12.31-13.27</t>
  </si>
  <si>
    <t>13.07-13.56</t>
  </si>
  <si>
    <t>12.35-13.25</t>
  </si>
  <si>
    <t>14.11-15.10</t>
  </si>
  <si>
    <t>11.25-11.45</t>
  </si>
  <si>
    <t>11.15-11.45</t>
  </si>
  <si>
    <t>11.35-12.05</t>
  </si>
  <si>
    <t>10.40-11.15</t>
  </si>
  <si>
    <t>4 ก.ย.</t>
  </si>
  <si>
    <t>5 ก.ย.</t>
  </si>
  <si>
    <t>12 ก.ย.</t>
  </si>
  <si>
    <t>19 ก.ย.</t>
  </si>
  <si>
    <t>26 ก.ย.</t>
  </si>
  <si>
    <t>09.10-09.40</t>
  </si>
  <si>
    <t>09.40-10.05</t>
  </si>
  <si>
    <t>09.05-09.20</t>
  </si>
  <si>
    <t>09.30-09.45</t>
  </si>
  <si>
    <t>20 ก.ย.</t>
  </si>
  <si>
    <t>25 ก.ย.</t>
  </si>
  <si>
    <t>12.32-13.11</t>
  </si>
  <si>
    <t>13.07-13.46</t>
  </si>
  <si>
    <t>13.18-13.48</t>
  </si>
  <si>
    <t>11.45-11.20</t>
  </si>
  <si>
    <t>11.10-11.40</t>
  </si>
  <si>
    <t>11.00-11.30</t>
  </si>
  <si>
    <t>11.10-11.45</t>
  </si>
  <si>
    <t>5 ต.ค.</t>
  </si>
  <si>
    <t>12 ต.ค.</t>
  </si>
  <si>
    <t>28 ต.ค.</t>
  </si>
  <si>
    <t>26 ต.ค.</t>
  </si>
  <si>
    <t>09.00-09.15</t>
  </si>
  <si>
    <t>08.50-09.00</t>
  </si>
  <si>
    <t>09.30-09.40</t>
  </si>
  <si>
    <t>09.20-09.30</t>
  </si>
  <si>
    <t>3 ต.ค.</t>
  </si>
  <si>
    <t>11 ต.ค.</t>
  </si>
  <si>
    <t>24 ต.ค.</t>
  </si>
  <si>
    <t>09.39-10.23</t>
  </si>
  <si>
    <t>09.52-10.48</t>
  </si>
  <si>
    <t>14.26-14.55</t>
  </si>
  <si>
    <t>16 ก.ย.</t>
  </si>
  <si>
    <t>28 ก.ย.</t>
  </si>
  <si>
    <t>11.00-11.40</t>
  </si>
  <si>
    <t>11.45-12.25</t>
  </si>
  <si>
    <t>11.30-12.10</t>
  </si>
  <si>
    <t>6 พ.ย.</t>
  </si>
  <si>
    <t>7 พ.ย.</t>
  </si>
  <si>
    <t>3 ธ.ค.</t>
  </si>
  <si>
    <t>13 พ.ย.</t>
  </si>
  <si>
    <t>20 พ.ย.</t>
  </si>
  <si>
    <t>28 พ.ย.</t>
  </si>
  <si>
    <t>09.35-09.45</t>
  </si>
  <si>
    <t>09.45-09.55</t>
  </si>
  <si>
    <t>09.15-09.25</t>
  </si>
  <si>
    <t>12 ธ.ค.</t>
  </si>
  <si>
    <t>19 ธ.ค.</t>
  </si>
  <si>
    <t>27 ธ.ค.</t>
  </si>
  <si>
    <t>14.40-14.55</t>
  </si>
  <si>
    <t>09.10-09.25</t>
  </si>
  <si>
    <t>14 พ.ย.</t>
  </si>
  <si>
    <t>22 พ.ย.</t>
  </si>
  <si>
    <t>26 พ.ย.</t>
  </si>
  <si>
    <t>09.56-10.20</t>
  </si>
  <si>
    <t>13.03-13.40</t>
  </si>
  <si>
    <t>12.55-13.20</t>
  </si>
  <si>
    <t>10.10-10.30</t>
  </si>
  <si>
    <t>7 ธ.ค.</t>
  </si>
  <si>
    <t>20 ธ.ค.</t>
  </si>
  <si>
    <t>26 ธ.ค.</t>
  </si>
  <si>
    <t>12.30-12.55</t>
  </si>
  <si>
    <t>10.10-10.32</t>
  </si>
  <si>
    <t>13.01-13.36</t>
  </si>
  <si>
    <t>12.00-12.30</t>
  </si>
  <si>
    <t>11.20-11.50</t>
  </si>
  <si>
    <t>10.45-11.05</t>
  </si>
  <si>
    <t>12.35-13.05</t>
  </si>
  <si>
    <t>11.00-11.20</t>
  </si>
  <si>
    <t>11.10-11.30</t>
  </si>
  <si>
    <t>10.50-11.10</t>
  </si>
  <si>
    <t>8 ม.ค.</t>
  </si>
  <si>
    <t>11 ม.ค.</t>
  </si>
  <si>
    <t>16 ม.ค.</t>
  </si>
  <si>
    <t>21 ม.ค.</t>
  </si>
  <si>
    <t>27 ม.ค.</t>
  </si>
  <si>
    <t>14.30-14.45</t>
  </si>
  <si>
    <t>09.20-09.35</t>
  </si>
  <si>
    <t>09.50-10.05</t>
  </si>
  <si>
    <t>3 ม.ค.</t>
  </si>
  <si>
    <t>17 ม.ค.</t>
  </si>
  <si>
    <t>28 ม.ค.</t>
  </si>
  <si>
    <t>12.35-12.53</t>
  </si>
  <si>
    <t>10.26-10.33</t>
  </si>
  <si>
    <t>12.55-13.15</t>
  </si>
  <si>
    <t>12.34-12.46</t>
  </si>
  <si>
    <t>12.40-13.10</t>
  </si>
  <si>
    <t>11.05-11.35</t>
  </si>
  <si>
    <t>5 ก.พ.</t>
  </si>
  <si>
    <t>8 ก.พ.</t>
  </si>
  <si>
    <t>13 ก.พ.</t>
  </si>
  <si>
    <t>20 ก.พ.</t>
  </si>
  <si>
    <t>27 ก.พ.</t>
  </si>
  <si>
    <t>26 ก.พ.</t>
  </si>
  <si>
    <t>12.10-12.22</t>
  </si>
  <si>
    <t>12.50-13.15</t>
  </si>
  <si>
    <t>11.45-12.00</t>
  </si>
  <si>
    <t>11.05-11.25</t>
  </si>
  <si>
    <t>11.25-11.35</t>
  </si>
  <si>
    <t>11.20-11.30</t>
  </si>
  <si>
    <t>5 มี.ค.</t>
  </si>
  <si>
    <t>7 มี.ค.</t>
  </si>
  <si>
    <t>13 มี.ค.</t>
  </si>
  <si>
    <t>19 มี.ค.</t>
  </si>
  <si>
    <t>27 มี.ค.</t>
  </si>
  <si>
    <t>09.10-09.20</t>
  </si>
  <si>
    <t>09.00-09.10</t>
  </si>
  <si>
    <t>14 มี.ค.</t>
  </si>
  <si>
    <t>20 มี.ค.</t>
  </si>
  <si>
    <t>26 มี.ค.</t>
  </si>
  <si>
    <t>12.24-12.30</t>
  </si>
  <si>
    <t>13.17-13.39</t>
  </si>
  <si>
    <t>12.27-12.45</t>
  </si>
  <si>
    <t>12.35-13.00</t>
  </si>
  <si>
    <t>10.40-10.55</t>
  </si>
  <si>
    <t>11.20-11.55</t>
  </si>
  <si>
    <t>11.50-12.25</t>
  </si>
  <si>
    <t>จุดสำรวจ</t>
  </si>
  <si>
    <t>รวม</t>
  </si>
  <si>
    <t>จุด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</si>
</sst>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d\ ดดด"/>
    <numFmt numFmtId="181" formatCode="0.000"/>
    <numFmt numFmtId="182" formatCode="dd\ ดดด"/>
    <numFmt numFmtId="183" formatCode="0.0000"/>
    <numFmt numFmtId="184" formatCode="0.0"/>
    <numFmt numFmtId="185" formatCode="0.00000"/>
    <numFmt numFmtId="186" formatCode="0.00000000"/>
    <numFmt numFmtId="187" formatCode="0.0000000"/>
    <numFmt numFmtId="188" formatCode="0.000000"/>
    <numFmt numFmtId="189" formatCode="d\ \ ดดด"/>
    <numFmt numFmtId="190" formatCode="&quot;฿&quot;#,##0_);\(&quot;฿&quot;#,##0\)"/>
    <numFmt numFmtId="191" formatCode="&quot;฿&quot;#,##0_);[Red]\(&quot;฿&quot;#,##0\)"/>
    <numFmt numFmtId="192" formatCode="&quot;฿&quot;#,##0.00_);\(&quot;฿&quot;#,##0.00\)"/>
    <numFmt numFmtId="193" formatCode="&quot;฿&quot;#,##0.00_);[Red]\(&quot;฿&quot;#,##0.00\)"/>
    <numFmt numFmtId="194" formatCode="_(&quot;฿&quot;* #,##0_);_(&quot;฿&quot;* \(#,##0\);_(&quot;฿&quot;* &quot;-&quot;_);_(@_)"/>
    <numFmt numFmtId="195" formatCode="_(&quot;฿&quot;* #,##0.00_);_(&quot;฿&quot;* \(#,##0.00\);_(&quot;฿&quot;* &quot;-&quot;??_);_(@_)"/>
    <numFmt numFmtId="196" formatCode="\t#,##0_);\(\t#,##0\)"/>
    <numFmt numFmtId="197" formatCode="\t#,##0_);[Red]\(\t#,##0\)"/>
    <numFmt numFmtId="198" formatCode="_(&quot;฿&quot;* \t#,##0_);_(&quot;฿&quot;* \(\t#,##0\);_(&quot;฿&quot;* &quot;-&quot;_);_(@_)"/>
    <numFmt numFmtId="199" formatCode="d\ ดดดด\ &quot;พ.ศ.&quot;\ bbbb"/>
    <numFmt numFmtId="200" formatCode="ว\ ดดดด\ &quot;ค.ศ.&quot;\ คคคค"/>
    <numFmt numFmtId="201" formatCode="&quot;วันที่&quot;\ ว\ ดดดด\ ปปปป"/>
    <numFmt numFmtId="202" formatCode="d\ ดดด\ bb"/>
    <numFmt numFmtId="203" formatCode="ว\ ดดด\ ปป"/>
    <numFmt numFmtId="204" formatCode="วว/ดด/ปป"/>
    <numFmt numFmtId="205" formatCode="ช\.น\ &quot;น.&quot;"/>
    <numFmt numFmtId="206" formatCode="\t0.00E+00"/>
    <numFmt numFmtId="207" formatCode="&quot;฿&quot;\t#,##0_);\(&quot;฿&quot;\t#,##0\)"/>
    <numFmt numFmtId="208" formatCode="&quot;฿&quot;\t#,##0_);[Red]\(&quot;฿&quot;\t#,##0\)"/>
    <numFmt numFmtId="209" formatCode="dd\ \ ดดด"/>
    <numFmt numFmtId="210" formatCode="0.000;[Red]0.000"/>
    <numFmt numFmtId="211" formatCode="0.0;[Red]0.0"/>
    <numFmt numFmtId="212" formatCode="0.00;[Red]0.00"/>
    <numFmt numFmtId="213" formatCode="d\ ดดด\ "/>
    <numFmt numFmtId="214" formatCode="0.000%"/>
    <numFmt numFmtId="215" formatCode="m/d"/>
    <numFmt numFmtId="216" formatCode="dd\ ดดด\ yyyy"/>
    <numFmt numFmtId="217" formatCode="d/ดดดm"/>
    <numFmt numFmtId="218" formatCode="d\ ดดด\ yyyy\ "/>
    <numFmt numFmtId="219" formatCode="\ ดดด\ yyyy\ "/>
    <numFmt numFmtId="220" formatCode="\ ดดด\ yy"/>
    <numFmt numFmtId="221" formatCode="mmm\-yyyy"/>
    <numFmt numFmtId="222" formatCode="0.000000000"/>
  </numFmts>
  <fonts count="73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sz val="15"/>
      <name val="AngsanaUPC"/>
      <family val="1"/>
    </font>
    <font>
      <sz val="15"/>
      <name val="CordiaUPC"/>
      <family val="2"/>
    </font>
    <font>
      <b/>
      <sz val="15"/>
      <name val="AngsanaUPC"/>
      <family val="1"/>
    </font>
    <font>
      <sz val="18"/>
      <name val="AngsanaUPC"/>
      <family val="1"/>
    </font>
    <font>
      <b/>
      <sz val="18"/>
      <name val="AngsanaUPC"/>
      <family val="1"/>
    </font>
    <font>
      <sz val="12"/>
      <name val="AngsanaUPC"/>
      <family val="1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5"/>
      <color indexed="8"/>
      <name val="CordiaUPC"/>
      <family val="2"/>
    </font>
    <font>
      <b/>
      <sz val="15"/>
      <color indexed="8"/>
      <name val="AngsanaUPC"/>
      <family val="1"/>
    </font>
    <font>
      <b/>
      <sz val="16"/>
      <color indexed="8"/>
      <name val="AngsanaUPC"/>
      <family val="1"/>
    </font>
    <font>
      <sz val="15"/>
      <color indexed="8"/>
      <name val="AngsanaUPC"/>
      <family val="1"/>
    </font>
    <font>
      <sz val="14"/>
      <color indexed="8"/>
      <name val="AngsanaUPC"/>
      <family val="1"/>
    </font>
    <font>
      <sz val="17.5"/>
      <color indexed="8"/>
      <name val="Cordia New"/>
      <family val="0"/>
    </font>
    <font>
      <sz val="12.75"/>
      <color indexed="8"/>
      <name val="Cordia New"/>
      <family val="0"/>
    </font>
    <font>
      <sz val="13"/>
      <color indexed="8"/>
      <name val="Cordia New"/>
      <family val="0"/>
    </font>
    <font>
      <sz val="17.75"/>
      <color indexed="8"/>
      <name val="Cordia New"/>
      <family val="0"/>
    </font>
    <font>
      <sz val="11.75"/>
      <color indexed="8"/>
      <name val="Cordia New"/>
      <family val="0"/>
    </font>
    <font>
      <sz val="16.5"/>
      <color indexed="8"/>
      <name val="Cordia New"/>
      <family val="0"/>
    </font>
    <font>
      <sz val="12"/>
      <color indexed="8"/>
      <name val="Cordia New"/>
      <family val="0"/>
    </font>
    <font>
      <sz val="17"/>
      <color indexed="8"/>
      <name val="Cordia New"/>
      <family val="0"/>
    </font>
    <font>
      <sz val="13.5"/>
      <color indexed="8"/>
      <name val="Cordia New"/>
      <family val="0"/>
    </font>
    <font>
      <sz val="18.5"/>
      <color indexed="8"/>
      <name val="Cordia New"/>
      <family val="0"/>
    </font>
    <font>
      <sz val="14"/>
      <color indexed="8"/>
      <name val="Cordia New"/>
      <family val="0"/>
    </font>
    <font>
      <sz val="19.75"/>
      <color indexed="8"/>
      <name val="Cordia New"/>
      <family val="0"/>
    </font>
    <font>
      <sz val="14.25"/>
      <color indexed="8"/>
      <name val="Cordia New"/>
      <family val="0"/>
    </font>
    <font>
      <sz val="13.25"/>
      <color indexed="8"/>
      <name val="Cordia New"/>
      <family val="0"/>
    </font>
    <font>
      <sz val="18"/>
      <color indexed="8"/>
      <name val="Cordia New"/>
      <family val="0"/>
    </font>
    <font>
      <sz val="14"/>
      <name val="Angsana New"/>
      <family val="1"/>
    </font>
    <font>
      <sz val="14"/>
      <color indexed="10"/>
      <name val="AngsanaUPC"/>
      <family val="1"/>
    </font>
    <font>
      <sz val="14"/>
      <name val="Jasmine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.75"/>
      <color indexed="8"/>
      <name val="Cordia New"/>
      <family val="0"/>
    </font>
    <font>
      <b/>
      <sz val="16"/>
      <color indexed="8"/>
      <name val="Cordia New"/>
      <family val="0"/>
    </font>
    <font>
      <sz val="12.5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>
      <alignment/>
      <protection/>
    </xf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65" fillId="23" borderId="1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80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0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181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/>
    </xf>
    <xf numFmtId="181" fontId="16" fillId="0" borderId="0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4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1" fontId="4" fillId="0" borderId="0" xfId="0" applyNumberFormat="1" applyFont="1" applyFill="1" applyBorder="1" applyAlignment="1">
      <alignment horizontal="centerContinuous"/>
    </xf>
    <xf numFmtId="181" fontId="3" fillId="0" borderId="0" xfId="0" applyNumberFormat="1" applyFont="1" applyFill="1" applyBorder="1" applyAlignment="1">
      <alignment horizontal="centerContinuous"/>
    </xf>
    <xf numFmtId="181" fontId="4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 horizontal="left"/>
    </xf>
    <xf numFmtId="181" fontId="4" fillId="0" borderId="13" xfId="0" applyNumberFormat="1" applyFont="1" applyFill="1" applyBorder="1" applyAlignment="1">
      <alignment horizontal="center"/>
    </xf>
    <xf numFmtId="181" fontId="4" fillId="0" borderId="14" xfId="0" applyNumberFormat="1" applyFont="1" applyFill="1" applyBorder="1" applyAlignment="1">
      <alignment horizontal="center"/>
    </xf>
    <xf numFmtId="181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181" fontId="4" fillId="0" borderId="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5" fillId="0" borderId="0" xfId="0" applyNumberFormat="1" applyFont="1" applyFill="1" applyAlignment="1">
      <alignment/>
    </xf>
    <xf numFmtId="181" fontId="6" fillId="0" borderId="0" xfId="0" applyNumberFormat="1" applyFont="1" applyFill="1" applyBorder="1" applyAlignment="1">
      <alignment horizontal="centerContinuous"/>
    </xf>
    <xf numFmtId="181" fontId="1" fillId="0" borderId="0" xfId="0" applyNumberFormat="1" applyFont="1" applyFill="1" applyBorder="1" applyAlignment="1">
      <alignment horizontal="centerContinuous"/>
    </xf>
    <xf numFmtId="2" fontId="3" fillId="0" borderId="11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80" fontId="3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181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80" fontId="3" fillId="0" borderId="0" xfId="0" applyNumberFormat="1" applyFont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horizontal="center" vertical="center"/>
    </xf>
    <xf numFmtId="181" fontId="3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80" fontId="33" fillId="0" borderId="11" xfId="0" applyNumberFormat="1" applyFont="1" applyBorder="1" applyAlignment="1">
      <alignment horizontal="center" vertical="center"/>
    </xf>
    <xf numFmtId="2" fontId="33" fillId="0" borderId="11" xfId="0" applyNumberFormat="1" applyFont="1" applyBorder="1" applyAlignment="1">
      <alignment horizontal="center" vertical="center"/>
    </xf>
    <xf numFmtId="2" fontId="33" fillId="0" borderId="11" xfId="0" applyNumberFormat="1" applyFont="1" applyFill="1" applyBorder="1" applyAlignment="1">
      <alignment horizontal="center" vertical="center"/>
    </xf>
    <xf numFmtId="181" fontId="33" fillId="0" borderId="11" xfId="0" applyNumberFormat="1" applyFont="1" applyFill="1" applyBorder="1" applyAlignment="1">
      <alignment horizontal="center" vertical="center"/>
    </xf>
    <xf numFmtId="181" fontId="33" fillId="0" borderId="11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/>
    </xf>
    <xf numFmtId="180" fontId="33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181" fontId="33" fillId="0" borderId="10" xfId="0" applyNumberFormat="1" applyFont="1" applyBorder="1" applyAlignment="1">
      <alignment horizontal="center" vertical="center"/>
    </xf>
    <xf numFmtId="181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/>
    </xf>
    <xf numFmtId="20" fontId="33" fillId="0" borderId="10" xfId="0" applyNumberFormat="1" applyFont="1" applyBorder="1" applyAlignment="1">
      <alignment horizontal="center" vertical="center"/>
    </xf>
    <xf numFmtId="180" fontId="33" fillId="0" borderId="12" xfId="0" applyNumberFormat="1" applyFont="1" applyBorder="1" applyAlignment="1">
      <alignment horizontal="center" vertical="center"/>
    </xf>
    <xf numFmtId="2" fontId="33" fillId="0" borderId="12" xfId="0" applyNumberFormat="1" applyFont="1" applyBorder="1" applyAlignment="1">
      <alignment horizontal="center" vertical="center"/>
    </xf>
    <xf numFmtId="2" fontId="33" fillId="0" borderId="12" xfId="0" applyNumberFormat="1" applyFont="1" applyFill="1" applyBorder="1" applyAlignment="1">
      <alignment horizontal="center" vertical="center"/>
    </xf>
    <xf numFmtId="181" fontId="33" fillId="0" borderId="12" xfId="0" applyNumberFormat="1" applyFont="1" applyFill="1" applyBorder="1" applyAlignment="1">
      <alignment horizontal="center" vertical="center"/>
    </xf>
    <xf numFmtId="181" fontId="33" fillId="0" borderId="12" xfId="0" applyNumberFormat="1" applyFont="1" applyBorder="1" applyAlignment="1">
      <alignment horizontal="center" vertical="center"/>
    </xf>
    <xf numFmtId="180" fontId="33" fillId="0" borderId="18" xfId="0" applyNumberFormat="1" applyFont="1" applyBorder="1" applyAlignment="1">
      <alignment horizontal="center" vertical="center"/>
    </xf>
    <xf numFmtId="2" fontId="33" fillId="0" borderId="18" xfId="0" applyNumberFormat="1" applyFont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 vertical="center"/>
    </xf>
    <xf numFmtId="181" fontId="33" fillId="0" borderId="18" xfId="0" applyNumberFormat="1" applyFont="1" applyFill="1" applyBorder="1" applyAlignment="1">
      <alignment horizontal="center" vertical="center"/>
    </xf>
    <xf numFmtId="181" fontId="33" fillId="0" borderId="18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181" fontId="17" fillId="0" borderId="11" xfId="0" applyNumberFormat="1" applyFont="1" applyFill="1" applyBorder="1" applyAlignment="1">
      <alignment horizontal="center" vertical="center"/>
    </xf>
    <xf numFmtId="181" fontId="17" fillId="0" borderId="10" xfId="0" applyNumberFormat="1" applyFont="1" applyFill="1" applyBorder="1" applyAlignment="1">
      <alignment horizontal="center" vertical="center"/>
    </xf>
    <xf numFmtId="181" fontId="17" fillId="0" borderId="12" xfId="0" applyNumberFormat="1" applyFont="1" applyFill="1" applyBorder="1" applyAlignment="1">
      <alignment horizontal="center" vertical="center"/>
    </xf>
    <xf numFmtId="181" fontId="17" fillId="0" borderId="18" xfId="0" applyNumberFormat="1" applyFont="1" applyFill="1" applyBorder="1" applyAlignment="1">
      <alignment horizontal="center" vertical="center"/>
    </xf>
    <xf numFmtId="181" fontId="17" fillId="0" borderId="10" xfId="0" applyNumberFormat="1" applyFont="1" applyFill="1" applyBorder="1" applyAlignment="1">
      <alignment horizontal="center"/>
    </xf>
    <xf numFmtId="181" fontId="17" fillId="0" borderId="12" xfId="0" applyNumberFormat="1" applyFont="1" applyFill="1" applyBorder="1" applyAlignment="1">
      <alignment horizontal="center"/>
    </xf>
    <xf numFmtId="181" fontId="17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vertical="center"/>
    </xf>
    <xf numFmtId="181" fontId="3" fillId="0" borderId="1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81" fontId="3" fillId="0" borderId="12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4" fillId="0" borderId="0" xfId="35" applyFont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0"/>
          <c:w val="0.8565"/>
          <c:h val="0.94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'I.6'!$H$13:$H$28</c:f>
              <c:numCache/>
            </c:numRef>
          </c:xVal>
          <c:yVal>
            <c:numRef>
              <c:f>'I.6'!$C$13:$C$33</c:f>
              <c:numCache/>
            </c:numRef>
          </c:yVal>
          <c:smooth val="0"/>
        </c:ser>
        <c:axId val="22467249"/>
        <c:axId val="878650"/>
      </c:scatterChart>
      <c:valAx>
        <c:axId val="22467249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878650"/>
        <c:crossesAt val="0"/>
        <c:crossBetween val="midCat"/>
        <c:dispUnits/>
        <c:majorUnit val="10"/>
        <c:minorUnit val="5"/>
      </c:valAx>
      <c:valAx>
        <c:axId val="878650"/>
        <c:scaling>
          <c:orientation val="minMax"/>
          <c:max val="393"/>
          <c:min val="3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2467249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"/>
          <c:w val="0.91375"/>
          <c:h val="0.9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'I.6'!$F$13:$F$28</c:f>
              <c:numCache/>
            </c:numRef>
          </c:xVal>
          <c:yVal>
            <c:numRef>
              <c:f>'I.6'!$C$13:$C$33</c:f>
              <c:numCache/>
            </c:numRef>
          </c:yVal>
          <c:smooth val="0"/>
        </c:ser>
        <c:axId val="7907851"/>
        <c:axId val="4061796"/>
      </c:scatterChart>
      <c:valAx>
        <c:axId val="7907851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-0.0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061796"/>
        <c:crossesAt val="0"/>
        <c:crossBetween val="midCat"/>
        <c:dispUnits/>
        <c:majorUnit val="10"/>
        <c:minorUnit val="5"/>
      </c:valAx>
      <c:valAx>
        <c:axId val="4061796"/>
        <c:scaling>
          <c:orientation val="minMax"/>
          <c:max val="393"/>
          <c:min val="3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7907851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"/>
          <c:w val="0.9285"/>
          <c:h val="0.95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'I.6'!$G$13:$G$28</c:f>
              <c:numCache/>
            </c:numRef>
          </c:xVal>
          <c:yVal>
            <c:numRef>
              <c:f>'I.6'!$C$13:$C$33</c:f>
              <c:numCache/>
            </c:numRef>
          </c:yVal>
          <c:smooth val="0"/>
        </c:ser>
        <c:axId val="36556165"/>
        <c:axId val="60570030"/>
      </c:scatterChart>
      <c:valAx>
        <c:axId val="3655616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0570030"/>
        <c:crossesAt val="0"/>
        <c:crossBetween val="midCat"/>
        <c:dispUnits/>
        <c:majorUnit val="0.2"/>
        <c:minorUnit val="0.1"/>
      </c:valAx>
      <c:valAx>
        <c:axId val="60570030"/>
        <c:scaling>
          <c:orientation val="minMax"/>
          <c:max val="393"/>
          <c:min val="3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6556165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"/>
          <c:w val="0.85825"/>
          <c:h val="0.94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'I.14'!$H$10:$H$47</c:f>
              <c:numCache/>
            </c:numRef>
          </c:xVal>
          <c:yVal>
            <c:numRef>
              <c:f>'I.14'!$C$10:$C$47</c:f>
              <c:numCache/>
            </c:numRef>
          </c:yVal>
          <c:smooth val="0"/>
        </c:ser>
        <c:axId val="8259359"/>
        <c:axId val="7225368"/>
      </c:scatterChart>
      <c:valAx>
        <c:axId val="8259359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7225368"/>
        <c:crossesAt val="300"/>
        <c:crossBetween val="midCat"/>
        <c:dispUnits/>
        <c:majorUnit val="50"/>
        <c:minorUnit val="25"/>
      </c:valAx>
      <c:valAx>
        <c:axId val="7225368"/>
        <c:scaling>
          <c:orientation val="minMax"/>
          <c:max val="360"/>
          <c:min val="3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8259359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5"/>
          <c:y val="0"/>
          <c:w val="0.88875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'I.14'!$F$10:$F$47</c:f>
              <c:numCache/>
            </c:numRef>
          </c:xVal>
          <c:yVal>
            <c:numRef>
              <c:f>'I.14'!$C$10:$C$47</c:f>
              <c:numCache/>
            </c:numRef>
          </c:yVal>
          <c:smooth val="0"/>
        </c:ser>
        <c:axId val="65028313"/>
        <c:axId val="48383906"/>
      </c:scatterChart>
      <c:valAx>
        <c:axId val="65028313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8383906"/>
        <c:crossesAt val="300"/>
        <c:crossBetween val="midCat"/>
        <c:dispUnits/>
        <c:majorUnit val="50"/>
        <c:minorUnit val="25"/>
      </c:valAx>
      <c:valAx>
        <c:axId val="48383906"/>
        <c:scaling>
          <c:orientation val="minMax"/>
          <c:max val="360"/>
          <c:min val="3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5028313"/>
        <c:crosses val="autoZero"/>
        <c:crossBetween val="midCat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"/>
          <c:w val="0.867"/>
          <c:h val="0.95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'I.14'!$G$10:$G$47</c:f>
              <c:numCache/>
            </c:numRef>
          </c:xVal>
          <c:yVal>
            <c:numRef>
              <c:f>'I.14'!$C$10:$C$47</c:f>
              <c:numCache/>
            </c:numRef>
          </c:yVal>
          <c:smooth val="0"/>
        </c:ser>
        <c:axId val="32801971"/>
        <c:axId val="26782284"/>
      </c:scatterChart>
      <c:valAx>
        <c:axId val="3280197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6782284"/>
        <c:crossesAt val="300"/>
        <c:crossBetween val="midCat"/>
        <c:dispUnits/>
        <c:majorUnit val="0.2"/>
        <c:minorUnit val="0.1"/>
      </c:valAx>
      <c:valAx>
        <c:axId val="26782284"/>
        <c:scaling>
          <c:orientation val="minMax"/>
          <c:max val="360"/>
          <c:min val="3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2801971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25"/>
          <c:y val="0"/>
          <c:w val="0.8595"/>
          <c:h val="0.9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'I.17'!$H$22:$H$30</c:f>
              <c:numCache/>
            </c:numRef>
          </c:xVal>
          <c:yVal>
            <c:numRef>
              <c:f>'I.17'!$C$22:$C$42</c:f>
              <c:numCache/>
            </c:numRef>
          </c:yVal>
          <c:smooth val="0"/>
        </c:ser>
        <c:axId val="39713965"/>
        <c:axId val="21881366"/>
      </c:scatterChart>
      <c:valAx>
        <c:axId val="39713965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1881366"/>
        <c:crossesAt val="0"/>
        <c:crossBetween val="midCat"/>
        <c:dispUnits/>
        <c:majorUnit val="5"/>
        <c:minorUnit val="2.5"/>
      </c:valAx>
      <c:valAx>
        <c:axId val="21881366"/>
        <c:scaling>
          <c:orientation val="minMax"/>
          <c:max val="597"/>
          <c:min val="5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34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9713965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89275"/>
          <c:h val="0.9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'I.17'!$F$22:$F$30</c:f>
              <c:numCache/>
            </c:numRef>
          </c:xVal>
          <c:yVal>
            <c:numRef>
              <c:f>'I.17'!$C$22:$C$42</c:f>
              <c:numCache/>
            </c:numRef>
          </c:yVal>
          <c:smooth val="0"/>
        </c:ser>
        <c:axId val="62714567"/>
        <c:axId val="27560192"/>
      </c:scatterChart>
      <c:valAx>
        <c:axId val="62714567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7560192"/>
        <c:crossesAt val="0"/>
        <c:crossBetween val="midCat"/>
        <c:dispUnits/>
        <c:majorUnit val="5"/>
        <c:minorUnit val="2.5"/>
      </c:valAx>
      <c:valAx>
        <c:axId val="27560192"/>
        <c:scaling>
          <c:orientation val="minMax"/>
          <c:max val="597"/>
          <c:min val="5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3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2714567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75"/>
          <c:y val="0"/>
          <c:w val="0.84725"/>
          <c:h val="0.94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'I.17'!$G$22:$G$30</c:f>
              <c:numCache/>
            </c:numRef>
          </c:xVal>
          <c:yVal>
            <c:numRef>
              <c:f>'I.17'!$C$22:$C$42</c:f>
              <c:numCache/>
            </c:numRef>
          </c:yVal>
          <c:smooth val="0"/>
        </c:ser>
        <c:axId val="46715137"/>
        <c:axId val="17783050"/>
      </c:scatterChart>
      <c:valAx>
        <c:axId val="4671513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7783050"/>
        <c:crossesAt val="0"/>
        <c:crossBetween val="midCat"/>
        <c:dispUnits/>
        <c:majorUnit val="0.2"/>
        <c:minorUnit val="0.1"/>
      </c:valAx>
      <c:valAx>
        <c:axId val="17783050"/>
        <c:scaling>
          <c:orientation val="minMax"/>
          <c:max val="597"/>
          <c:min val="5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3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6715137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0.4915</cdr:x>
      <cdr:y>0.534</cdr:y>
    </cdr:from>
    <cdr:to>
      <cdr:x>0.595</cdr:x>
      <cdr:y>0.67475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2543175" y="1552575"/>
          <a:ext cx="5334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0</xdr:row>
      <xdr:rowOff>28575</xdr:rowOff>
    </xdr:from>
    <xdr:to>
      <xdr:col>6</xdr:col>
      <xdr:colOff>57150</xdr:colOff>
      <xdr:row>3</xdr:row>
      <xdr:rowOff>28575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8575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561975</xdr:colOff>
      <xdr:row>49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343775" y="1272540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600075</xdr:colOff>
      <xdr:row>3</xdr:row>
      <xdr:rowOff>323850</xdr:rowOff>
    </xdr:from>
    <xdr:to>
      <xdr:col>18</xdr:col>
      <xdr:colOff>19050</xdr:colOff>
      <xdr:row>14</xdr:row>
      <xdr:rowOff>190500</xdr:rowOff>
    </xdr:to>
    <xdr:graphicFrame>
      <xdr:nvGraphicFramePr>
        <xdr:cNvPr id="3" name="Chart 5"/>
        <xdr:cNvGraphicFramePr/>
      </xdr:nvGraphicFramePr>
      <xdr:xfrm>
        <a:off x="7334250" y="1047750"/>
        <a:ext cx="51816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15</xdr:row>
      <xdr:rowOff>9525</xdr:rowOff>
    </xdr:from>
    <xdr:to>
      <xdr:col>18</xdr:col>
      <xdr:colOff>28575</xdr:colOff>
      <xdr:row>26</xdr:row>
      <xdr:rowOff>209550</xdr:rowOff>
    </xdr:to>
    <xdr:graphicFrame>
      <xdr:nvGraphicFramePr>
        <xdr:cNvPr id="4" name="Chart 6"/>
        <xdr:cNvGraphicFramePr/>
      </xdr:nvGraphicFramePr>
      <xdr:xfrm>
        <a:off x="7343775" y="4105275"/>
        <a:ext cx="51816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504825</xdr:colOff>
      <xdr:row>27</xdr:row>
      <xdr:rowOff>28575</xdr:rowOff>
    </xdr:from>
    <xdr:to>
      <xdr:col>18</xdr:col>
      <xdr:colOff>76200</xdr:colOff>
      <xdr:row>39</xdr:row>
      <xdr:rowOff>9525</xdr:rowOff>
    </xdr:to>
    <xdr:graphicFrame>
      <xdr:nvGraphicFramePr>
        <xdr:cNvPr id="5" name="Chart 7"/>
        <xdr:cNvGraphicFramePr/>
      </xdr:nvGraphicFramePr>
      <xdr:xfrm>
        <a:off x="7239000" y="7096125"/>
        <a:ext cx="5334000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6276975" cy="923925"/>
    <xdr:sp>
      <xdr:nvSpPr>
        <xdr:cNvPr id="6" name="Text Box 8"/>
        <xdr:cNvSpPr txBox="1">
          <a:spLocks noChangeArrowheads="1"/>
        </xdr:cNvSpPr>
      </xdr:nvSpPr>
      <xdr:spPr>
        <a:xfrm>
          <a:off x="6781800" y="133350"/>
          <a:ext cx="62769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น้ำลาว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I.6)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อ.เชียงคำ  จ.พะเยา  (ปีน้ำ  2011)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0</xdr:row>
      <xdr:rowOff>19050</xdr:rowOff>
    </xdr:from>
    <xdr:to>
      <xdr:col>5</xdr:col>
      <xdr:colOff>552450</xdr:colOff>
      <xdr:row>2</xdr:row>
      <xdr:rowOff>171450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905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81</xdr:row>
      <xdr:rowOff>257175</xdr:rowOff>
    </xdr:from>
    <xdr:to>
      <xdr:col>10</xdr:col>
      <xdr:colOff>561975</xdr:colOff>
      <xdr:row>81</xdr:row>
      <xdr:rowOff>257175</xdr:rowOff>
    </xdr:to>
    <xdr:sp>
      <xdr:nvSpPr>
        <xdr:cNvPr id="2" name="Text 8"/>
        <xdr:cNvSpPr txBox="1">
          <a:spLocks noChangeArrowheads="1"/>
        </xdr:cNvSpPr>
      </xdr:nvSpPr>
      <xdr:spPr>
        <a:xfrm>
          <a:off x="7553325" y="202596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581025</xdr:colOff>
      <xdr:row>3</xdr:row>
      <xdr:rowOff>266700</xdr:rowOff>
    </xdr:from>
    <xdr:to>
      <xdr:col>18</xdr:col>
      <xdr:colOff>38100</xdr:colOff>
      <xdr:row>14</xdr:row>
      <xdr:rowOff>28575</xdr:rowOff>
    </xdr:to>
    <xdr:graphicFrame>
      <xdr:nvGraphicFramePr>
        <xdr:cNvPr id="3" name="Chart 7"/>
        <xdr:cNvGraphicFramePr/>
      </xdr:nvGraphicFramePr>
      <xdr:xfrm>
        <a:off x="7524750" y="1028700"/>
        <a:ext cx="52197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590550</xdr:colOff>
      <xdr:row>14</xdr:row>
      <xdr:rowOff>95250</xdr:rowOff>
    </xdr:from>
    <xdr:to>
      <xdr:col>18</xdr:col>
      <xdr:colOff>9525</xdr:colOff>
      <xdr:row>26</xdr:row>
      <xdr:rowOff>76200</xdr:rowOff>
    </xdr:to>
    <xdr:graphicFrame>
      <xdr:nvGraphicFramePr>
        <xdr:cNvPr id="4" name="Chart 8"/>
        <xdr:cNvGraphicFramePr/>
      </xdr:nvGraphicFramePr>
      <xdr:xfrm>
        <a:off x="7534275" y="3848100"/>
        <a:ext cx="51816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514350</xdr:colOff>
      <xdr:row>26</xdr:row>
      <xdr:rowOff>190500</xdr:rowOff>
    </xdr:from>
    <xdr:to>
      <xdr:col>18</xdr:col>
      <xdr:colOff>85725</xdr:colOff>
      <xdr:row>39</xdr:row>
      <xdr:rowOff>190500</xdr:rowOff>
    </xdr:to>
    <xdr:graphicFrame>
      <xdr:nvGraphicFramePr>
        <xdr:cNvPr id="5" name="Chart 9"/>
        <xdr:cNvGraphicFramePr/>
      </xdr:nvGraphicFramePr>
      <xdr:xfrm>
        <a:off x="7458075" y="6800850"/>
        <a:ext cx="5334000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6248400" cy="923925"/>
    <xdr:sp>
      <xdr:nvSpPr>
        <xdr:cNvPr id="6" name="Text Box 10"/>
        <xdr:cNvSpPr txBox="1">
          <a:spLocks noChangeArrowheads="1"/>
        </xdr:cNvSpPr>
      </xdr:nvSpPr>
      <xdr:spPr>
        <a:xfrm>
          <a:off x="6991350" y="133350"/>
          <a:ext cx="62484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น้ำแม่อิง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I.14)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อ.ขุนตาล  จ.เชียงราย  (ปีน้ำ  2011)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0</xdr:row>
      <xdr:rowOff>19050</xdr:rowOff>
    </xdr:from>
    <xdr:to>
      <xdr:col>5</xdr:col>
      <xdr:colOff>495300</xdr:colOff>
      <xdr:row>2</xdr:row>
      <xdr:rowOff>171450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1905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114</xdr:row>
      <xdr:rowOff>257175</xdr:rowOff>
    </xdr:from>
    <xdr:to>
      <xdr:col>10</xdr:col>
      <xdr:colOff>561975</xdr:colOff>
      <xdr:row>114</xdr:row>
      <xdr:rowOff>257175</xdr:rowOff>
    </xdr:to>
    <xdr:sp>
      <xdr:nvSpPr>
        <xdr:cNvPr id="2" name="Text 8"/>
        <xdr:cNvSpPr txBox="1">
          <a:spLocks noChangeArrowheads="1"/>
        </xdr:cNvSpPr>
      </xdr:nvSpPr>
      <xdr:spPr>
        <a:xfrm>
          <a:off x="7343775" y="309562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533400</xdr:colOff>
      <xdr:row>3</xdr:row>
      <xdr:rowOff>257175</xdr:rowOff>
    </xdr:from>
    <xdr:to>
      <xdr:col>18</xdr:col>
      <xdr:colOff>85725</xdr:colOff>
      <xdr:row>23</xdr:row>
      <xdr:rowOff>123825</xdr:rowOff>
    </xdr:to>
    <xdr:graphicFrame>
      <xdr:nvGraphicFramePr>
        <xdr:cNvPr id="3" name="Chart 5"/>
        <xdr:cNvGraphicFramePr/>
      </xdr:nvGraphicFramePr>
      <xdr:xfrm>
        <a:off x="7267575" y="1019175"/>
        <a:ext cx="5314950" cy="553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533400</xdr:colOff>
      <xdr:row>23</xdr:row>
      <xdr:rowOff>200025</xdr:rowOff>
    </xdr:from>
    <xdr:to>
      <xdr:col>18</xdr:col>
      <xdr:colOff>95250</xdr:colOff>
      <xdr:row>34</xdr:row>
      <xdr:rowOff>123825</xdr:rowOff>
    </xdr:to>
    <xdr:graphicFrame>
      <xdr:nvGraphicFramePr>
        <xdr:cNvPr id="4" name="Chart 6"/>
        <xdr:cNvGraphicFramePr/>
      </xdr:nvGraphicFramePr>
      <xdr:xfrm>
        <a:off x="7267575" y="6629400"/>
        <a:ext cx="53244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504825</xdr:colOff>
      <xdr:row>34</xdr:row>
      <xdr:rowOff>161925</xdr:rowOff>
    </xdr:from>
    <xdr:to>
      <xdr:col>18</xdr:col>
      <xdr:colOff>95250</xdr:colOff>
      <xdr:row>45</xdr:row>
      <xdr:rowOff>209550</xdr:rowOff>
    </xdr:to>
    <xdr:graphicFrame>
      <xdr:nvGraphicFramePr>
        <xdr:cNvPr id="5" name="Chart 7"/>
        <xdr:cNvGraphicFramePr/>
      </xdr:nvGraphicFramePr>
      <xdr:xfrm>
        <a:off x="7239000" y="9525000"/>
        <a:ext cx="535305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6267450" cy="923925"/>
    <xdr:sp>
      <xdr:nvSpPr>
        <xdr:cNvPr id="6" name="Text Box 8"/>
        <xdr:cNvSpPr txBox="1">
          <a:spLocks noChangeArrowheads="1"/>
        </xdr:cNvSpPr>
      </xdr:nvSpPr>
      <xdr:spPr>
        <a:xfrm>
          <a:off x="6781800" y="133350"/>
          <a:ext cx="62674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น้ำแม่อิง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I.17)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อ.เมือง  จ.พะเยา  (ปีน้ำ  2011)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O139"/>
  <sheetViews>
    <sheetView tabSelected="1" zoomScale="130" zoomScaleNormal="130" zoomScalePageLayoutView="0" workbookViewId="0" topLeftCell="A1">
      <selection activeCell="C65" sqref="C65"/>
    </sheetView>
  </sheetViews>
  <sheetFormatPr defaultColWidth="9.140625" defaultRowHeight="21.75"/>
  <cols>
    <col min="1" max="1" width="7.8515625" style="12" customWidth="1"/>
    <col min="2" max="2" width="9.140625" style="12" customWidth="1"/>
    <col min="3" max="3" width="9.140625" style="55" customWidth="1"/>
    <col min="4" max="4" width="11.28125" style="12" customWidth="1"/>
    <col min="5" max="5" width="9.140625" style="12" customWidth="1"/>
    <col min="6" max="6" width="9.140625" style="62" customWidth="1"/>
    <col min="7" max="7" width="10.8515625" style="69" customWidth="1"/>
    <col min="8" max="8" width="10.57421875" style="12" customWidth="1"/>
    <col min="9" max="9" width="23.8515625" style="22" customWidth="1"/>
    <col min="10" max="10" width="9.140625" style="8" customWidth="1"/>
    <col min="11" max="11" width="10.7109375" style="8" customWidth="1"/>
    <col min="12" max="12" width="10.140625" style="8" customWidth="1"/>
    <col min="13" max="13" width="9.140625" style="8" customWidth="1"/>
    <col min="14" max="14" width="10.140625" style="8" customWidth="1"/>
    <col min="15" max="15" width="9.7109375" style="8" customWidth="1"/>
    <col min="16" max="19" width="9.140625" style="8" customWidth="1"/>
    <col min="20" max="16384" width="9.140625" style="12" customWidth="1"/>
  </cols>
  <sheetData>
    <row r="1" spans="1:19" s="5" customFormat="1" ht="21" customHeight="1">
      <c r="A1" s="1" t="s">
        <v>37</v>
      </c>
      <c r="B1" s="1"/>
      <c r="C1" s="48"/>
      <c r="D1" s="3"/>
      <c r="E1" s="3"/>
      <c r="F1" s="56"/>
      <c r="G1" s="63"/>
      <c r="H1" s="2"/>
      <c r="I1" s="4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5" customFormat="1" ht="21" customHeight="1">
      <c r="A2" s="1" t="s">
        <v>1</v>
      </c>
      <c r="B2" s="1"/>
      <c r="C2" s="49"/>
      <c r="D2" s="3"/>
      <c r="E2" s="3"/>
      <c r="F2" s="56"/>
      <c r="G2" s="63"/>
      <c r="H2" s="1"/>
      <c r="I2" s="7"/>
      <c r="J2" s="1"/>
      <c r="K2" s="1"/>
      <c r="L2" s="1"/>
      <c r="M2" s="1"/>
      <c r="N2" s="1"/>
      <c r="O2" s="1"/>
      <c r="P2" s="1"/>
      <c r="Q2" s="1"/>
      <c r="R2" s="1"/>
      <c r="S2" s="1"/>
    </row>
    <row r="3" spans="1:9" ht="15" customHeight="1">
      <c r="A3" s="8"/>
      <c r="B3" s="8"/>
      <c r="C3" s="50"/>
      <c r="D3" s="10"/>
      <c r="E3" s="10"/>
      <c r="F3" s="57"/>
      <c r="G3" s="64"/>
      <c r="H3" s="8"/>
      <c r="I3" s="11"/>
    </row>
    <row r="4" spans="1:19" s="14" customFormat="1" ht="26.25" customHeight="1">
      <c r="A4" s="162" t="s">
        <v>2</v>
      </c>
      <c r="B4" s="162"/>
      <c r="C4" s="162"/>
      <c r="D4" s="162"/>
      <c r="E4" s="162"/>
      <c r="F4" s="162"/>
      <c r="G4" s="162"/>
      <c r="H4" s="162"/>
      <c r="I4" s="162"/>
      <c r="J4" s="25"/>
      <c r="K4" s="25"/>
      <c r="L4" s="25"/>
      <c r="M4" s="25"/>
      <c r="N4" s="25"/>
      <c r="O4" s="25"/>
      <c r="P4" s="25"/>
      <c r="Q4" s="25"/>
      <c r="R4" s="25"/>
      <c r="S4" s="13"/>
    </row>
    <row r="5" spans="1:41" s="1" customFormat="1" ht="27" customHeight="1">
      <c r="A5" s="1" t="s">
        <v>3</v>
      </c>
      <c r="C5" s="51"/>
      <c r="D5" s="1" t="s">
        <v>4</v>
      </c>
      <c r="F5" s="58"/>
      <c r="G5" s="65" t="s">
        <v>5</v>
      </c>
      <c r="H5" s="2"/>
      <c r="I5" s="11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1" customFormat="1" ht="22.5" customHeight="1">
      <c r="A6" s="1" t="s">
        <v>6</v>
      </c>
      <c r="C6" s="51"/>
      <c r="D6" s="1" t="s">
        <v>7</v>
      </c>
      <c r="F6" s="58"/>
      <c r="G6" s="65" t="s">
        <v>8</v>
      </c>
      <c r="H6" s="2"/>
      <c r="I6" s="7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s="1" customFormat="1" ht="22.5" customHeight="1">
      <c r="A7" s="1" t="s">
        <v>9</v>
      </c>
      <c r="C7" s="52">
        <v>389.745</v>
      </c>
      <c r="D7" s="7" t="s">
        <v>10</v>
      </c>
      <c r="F7" s="58"/>
      <c r="G7" s="66" t="s">
        <v>40</v>
      </c>
      <c r="H7" s="2"/>
      <c r="I7" s="7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9" s="1" customFormat="1" ht="21.75">
      <c r="A8" s="163" t="s">
        <v>11</v>
      </c>
      <c r="B8" s="37" t="s">
        <v>12</v>
      </c>
      <c r="C8" s="53" t="s">
        <v>12</v>
      </c>
      <c r="D8" s="37" t="s">
        <v>13</v>
      </c>
      <c r="E8" s="37" t="s">
        <v>14</v>
      </c>
      <c r="F8" s="59" t="s">
        <v>15</v>
      </c>
      <c r="G8" s="67" t="s">
        <v>16</v>
      </c>
      <c r="H8" s="37" t="s">
        <v>17</v>
      </c>
      <c r="I8" s="163" t="s">
        <v>18</v>
      </c>
    </row>
    <row r="9" spans="1:9" s="1" customFormat="1" ht="21.75">
      <c r="A9" s="164"/>
      <c r="B9" s="38" t="s">
        <v>19</v>
      </c>
      <c r="C9" s="54" t="s">
        <v>31</v>
      </c>
      <c r="D9" s="38" t="s">
        <v>20</v>
      </c>
      <c r="E9" s="38" t="s">
        <v>21</v>
      </c>
      <c r="F9" s="60" t="s">
        <v>22</v>
      </c>
      <c r="G9" s="68" t="s">
        <v>23</v>
      </c>
      <c r="H9" s="38" t="s">
        <v>24</v>
      </c>
      <c r="I9" s="164"/>
    </row>
    <row r="10" spans="1:9" s="1" customFormat="1" ht="21.75">
      <c r="A10" s="27"/>
      <c r="B10" s="28"/>
      <c r="C10" s="147"/>
      <c r="D10" s="35"/>
      <c r="E10" s="28"/>
      <c r="F10" s="80"/>
      <c r="G10" s="81"/>
      <c r="H10" s="29"/>
      <c r="I10" s="35"/>
    </row>
    <row r="11" spans="1:9" s="1" customFormat="1" ht="21.75">
      <c r="A11" s="15"/>
      <c r="B11" s="16"/>
      <c r="C11" s="148"/>
      <c r="D11" s="17"/>
      <c r="E11" s="16"/>
      <c r="F11" s="40"/>
      <c r="G11" s="41"/>
      <c r="H11" s="18"/>
      <c r="I11" s="17"/>
    </row>
    <row r="12" spans="1:9" s="1" customFormat="1" ht="21.75">
      <c r="A12" s="15"/>
      <c r="B12" s="16"/>
      <c r="C12" s="148"/>
      <c r="D12" s="17"/>
      <c r="E12" s="16"/>
      <c r="F12" s="40"/>
      <c r="G12" s="41"/>
      <c r="H12" s="18"/>
      <c r="I12" s="17"/>
    </row>
    <row r="13" spans="1:41" s="20" customFormat="1" ht="19.5" customHeight="1">
      <c r="A13" s="146" t="s">
        <v>46</v>
      </c>
      <c r="B13" s="16">
        <v>0.45</v>
      </c>
      <c r="C13" s="148">
        <f aca="true" t="shared" si="0" ref="C13:C57">$C$7+B13</f>
        <v>390.195</v>
      </c>
      <c r="D13" s="17" t="s">
        <v>38</v>
      </c>
      <c r="E13" s="16">
        <v>10.5</v>
      </c>
      <c r="F13" s="40">
        <v>1.57</v>
      </c>
      <c r="G13" s="41">
        <f aca="true" t="shared" si="1" ref="G13:G57">H13/F13</f>
        <v>0.12101910828025478</v>
      </c>
      <c r="H13" s="18">
        <v>0.19</v>
      </c>
      <c r="I13" s="32" t="s">
        <v>44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s="20" customFormat="1" ht="19.5" customHeight="1">
      <c r="A14" s="146" t="s">
        <v>47</v>
      </c>
      <c r="B14" s="16">
        <v>0.4</v>
      </c>
      <c r="C14" s="148">
        <f t="shared" si="0"/>
        <v>390.145</v>
      </c>
      <c r="D14" s="17" t="s">
        <v>49</v>
      </c>
      <c r="E14" s="23">
        <v>10</v>
      </c>
      <c r="F14" s="40">
        <v>1.08</v>
      </c>
      <c r="G14" s="41">
        <f t="shared" si="1"/>
        <v>0.11851851851851851</v>
      </c>
      <c r="H14" s="18">
        <v>0.128</v>
      </c>
      <c r="I14" s="32" t="s">
        <v>45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s="20" customFormat="1" ht="19.5" customHeight="1">
      <c r="A15" s="146" t="s">
        <v>48</v>
      </c>
      <c r="B15" s="16">
        <v>0.44</v>
      </c>
      <c r="C15" s="148">
        <f t="shared" si="0"/>
        <v>390.185</v>
      </c>
      <c r="D15" s="17" t="s">
        <v>50</v>
      </c>
      <c r="E15" s="16">
        <v>10.5</v>
      </c>
      <c r="F15" s="40">
        <v>1.55</v>
      </c>
      <c r="G15" s="41">
        <f t="shared" si="1"/>
        <v>0.11483870967741934</v>
      </c>
      <c r="H15" s="18">
        <v>0.178</v>
      </c>
      <c r="I15" s="32" t="s">
        <v>45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41" s="20" customFormat="1" ht="19.5" customHeight="1">
      <c r="A16" s="146" t="s">
        <v>61</v>
      </c>
      <c r="B16" s="16">
        <v>0.57</v>
      </c>
      <c r="C16" s="40">
        <f t="shared" si="0"/>
        <v>390.315</v>
      </c>
      <c r="D16" s="17" t="s">
        <v>65</v>
      </c>
      <c r="E16" s="16">
        <v>12.65</v>
      </c>
      <c r="F16" s="40">
        <v>3.12</v>
      </c>
      <c r="G16" s="41">
        <f t="shared" si="1"/>
        <v>0.37307692307692303</v>
      </c>
      <c r="H16" s="18">
        <v>1.164</v>
      </c>
      <c r="I16" s="32" t="s">
        <v>45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s="20" customFormat="1" ht="19.5" customHeight="1">
      <c r="A17" s="146" t="s">
        <v>62</v>
      </c>
      <c r="B17" s="16">
        <v>0.52</v>
      </c>
      <c r="C17" s="40">
        <f t="shared" si="0"/>
        <v>390.265</v>
      </c>
      <c r="D17" s="17" t="s">
        <v>66</v>
      </c>
      <c r="E17" s="16">
        <v>10.9</v>
      </c>
      <c r="F17" s="40">
        <v>2.42</v>
      </c>
      <c r="G17" s="41">
        <f t="shared" si="1"/>
        <v>0.36074380165289255</v>
      </c>
      <c r="H17" s="18">
        <v>0.873</v>
      </c>
      <c r="I17" s="32" t="s">
        <v>45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s="20" customFormat="1" ht="19.5" customHeight="1">
      <c r="A18" s="146" t="s">
        <v>63</v>
      </c>
      <c r="B18" s="40">
        <v>0.48</v>
      </c>
      <c r="C18" s="40">
        <f t="shared" si="0"/>
        <v>390.225</v>
      </c>
      <c r="D18" s="40" t="s">
        <v>67</v>
      </c>
      <c r="E18" s="40">
        <v>10.5</v>
      </c>
      <c r="F18" s="40">
        <v>2.02</v>
      </c>
      <c r="G18" s="41">
        <f t="shared" si="1"/>
        <v>0.3316831683168317</v>
      </c>
      <c r="H18" s="41">
        <v>0.67</v>
      </c>
      <c r="I18" s="32" t="s">
        <v>45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s="20" customFormat="1" ht="19.5" customHeight="1">
      <c r="A19" s="146" t="s">
        <v>64</v>
      </c>
      <c r="B19" s="16">
        <v>0.4</v>
      </c>
      <c r="C19" s="40">
        <f t="shared" si="0"/>
        <v>390.145</v>
      </c>
      <c r="D19" s="17" t="s">
        <v>50</v>
      </c>
      <c r="E19" s="16">
        <v>10</v>
      </c>
      <c r="F19" s="40">
        <v>1.28</v>
      </c>
      <c r="G19" s="41">
        <f t="shared" si="1"/>
        <v>0.16484374999999998</v>
      </c>
      <c r="H19" s="18">
        <v>0.211</v>
      </c>
      <c r="I19" s="32" t="s">
        <v>45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s="20" customFormat="1" ht="19.5" customHeight="1">
      <c r="A20" s="146" t="s">
        <v>80</v>
      </c>
      <c r="B20" s="125">
        <v>1.13</v>
      </c>
      <c r="C20" s="128">
        <f t="shared" si="0"/>
        <v>390.875</v>
      </c>
      <c r="D20" s="129" t="s">
        <v>85</v>
      </c>
      <c r="E20" s="125">
        <v>12.5</v>
      </c>
      <c r="F20" s="126">
        <v>10.08</v>
      </c>
      <c r="G20" s="128">
        <f t="shared" si="1"/>
        <v>0.6668650793650794</v>
      </c>
      <c r="H20" s="127">
        <v>6.722</v>
      </c>
      <c r="I20" s="32" t="s">
        <v>45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s="20" customFormat="1" ht="19.5" customHeight="1">
      <c r="A21" s="146" t="s">
        <v>81</v>
      </c>
      <c r="B21" s="125">
        <v>0.67</v>
      </c>
      <c r="C21" s="128">
        <f t="shared" si="0"/>
        <v>390.415</v>
      </c>
      <c r="D21" s="129" t="s">
        <v>86</v>
      </c>
      <c r="E21" s="125">
        <v>12.1</v>
      </c>
      <c r="F21" s="126">
        <v>5.49</v>
      </c>
      <c r="G21" s="128">
        <f t="shared" si="1"/>
        <v>0.3967213114754098</v>
      </c>
      <c r="H21" s="127">
        <v>2.178</v>
      </c>
      <c r="I21" s="32" t="s">
        <v>45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s="20" customFormat="1" ht="19.5" customHeight="1">
      <c r="A22" s="146" t="s">
        <v>82</v>
      </c>
      <c r="B22" s="125">
        <v>0.5</v>
      </c>
      <c r="C22" s="128">
        <f t="shared" si="0"/>
        <v>390.245</v>
      </c>
      <c r="D22" s="129" t="s">
        <v>87</v>
      </c>
      <c r="E22" s="125">
        <v>10.9</v>
      </c>
      <c r="F22" s="126">
        <v>2.49</v>
      </c>
      <c r="G22" s="128">
        <f t="shared" si="1"/>
        <v>0.40562248995983935</v>
      </c>
      <c r="H22" s="127">
        <v>1.01</v>
      </c>
      <c r="I22" s="32" t="s">
        <v>45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s="21" customFormat="1" ht="19.5" customHeight="1">
      <c r="A23" s="146" t="s">
        <v>83</v>
      </c>
      <c r="B23" s="125">
        <v>2.91</v>
      </c>
      <c r="C23" s="128">
        <f t="shared" si="0"/>
        <v>392.65500000000003</v>
      </c>
      <c r="D23" s="131" t="s">
        <v>88</v>
      </c>
      <c r="E23" s="125">
        <v>49</v>
      </c>
      <c r="F23" s="126">
        <v>56.96</v>
      </c>
      <c r="G23" s="128">
        <f t="shared" si="1"/>
        <v>0.6331460674157303</v>
      </c>
      <c r="H23" s="127">
        <v>36.064</v>
      </c>
      <c r="I23" s="32" t="s">
        <v>45</v>
      </c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s="21" customFormat="1" ht="19.5" customHeight="1">
      <c r="A24" s="146" t="s">
        <v>84</v>
      </c>
      <c r="B24" s="125">
        <v>1.09</v>
      </c>
      <c r="C24" s="128">
        <f t="shared" si="0"/>
        <v>390.835</v>
      </c>
      <c r="D24" s="131" t="s">
        <v>89</v>
      </c>
      <c r="E24" s="125">
        <v>12.4</v>
      </c>
      <c r="F24" s="126">
        <v>8.9</v>
      </c>
      <c r="G24" s="128">
        <f t="shared" si="1"/>
        <v>0.607191011235955</v>
      </c>
      <c r="H24" s="127">
        <v>5.404</v>
      </c>
      <c r="I24" s="32" t="s">
        <v>45</v>
      </c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s="21" customFormat="1" ht="19.5" customHeight="1">
      <c r="A25" s="146" t="s">
        <v>102</v>
      </c>
      <c r="B25" s="16">
        <v>0.5</v>
      </c>
      <c r="C25" s="148">
        <f t="shared" si="0"/>
        <v>390.245</v>
      </c>
      <c r="D25" s="17" t="s">
        <v>38</v>
      </c>
      <c r="E25" s="16">
        <v>10.8</v>
      </c>
      <c r="F25" s="40">
        <v>2.34</v>
      </c>
      <c r="G25" s="41">
        <f t="shared" si="1"/>
        <v>0.37264957264957266</v>
      </c>
      <c r="H25" s="18">
        <v>0.872</v>
      </c>
      <c r="I25" s="32" t="s">
        <v>45</v>
      </c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s="21" customFormat="1" ht="19.5" customHeight="1">
      <c r="A26" s="146" t="s">
        <v>104</v>
      </c>
      <c r="B26" s="16">
        <v>0.6</v>
      </c>
      <c r="C26" s="148">
        <f t="shared" si="0"/>
        <v>390.345</v>
      </c>
      <c r="D26" s="17" t="s">
        <v>66</v>
      </c>
      <c r="E26" s="16">
        <v>10.4</v>
      </c>
      <c r="F26" s="40">
        <v>3.78</v>
      </c>
      <c r="G26" s="41">
        <f t="shared" si="1"/>
        <v>0.3928571428571429</v>
      </c>
      <c r="H26" s="18">
        <v>1.485</v>
      </c>
      <c r="I26" s="32" t="s">
        <v>45</v>
      </c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s="21" customFormat="1" ht="19.5" customHeight="1">
      <c r="A27" s="146" t="s">
        <v>105</v>
      </c>
      <c r="B27" s="16">
        <v>1.26</v>
      </c>
      <c r="C27" s="148">
        <f t="shared" si="0"/>
        <v>391.005</v>
      </c>
      <c r="D27" s="17" t="s">
        <v>107</v>
      </c>
      <c r="E27" s="16">
        <v>12.4</v>
      </c>
      <c r="F27" s="40">
        <v>10.87</v>
      </c>
      <c r="G27" s="41">
        <f t="shared" si="1"/>
        <v>0.6446182152713892</v>
      </c>
      <c r="H27" s="18">
        <v>7.007</v>
      </c>
      <c r="I27" s="32" t="s">
        <v>45</v>
      </c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s="21" customFormat="1" ht="19.5" customHeight="1">
      <c r="A28" s="146" t="s">
        <v>106</v>
      </c>
      <c r="B28" s="16">
        <v>1</v>
      </c>
      <c r="C28" s="148">
        <f t="shared" si="0"/>
        <v>390.745</v>
      </c>
      <c r="D28" s="17" t="s">
        <v>108</v>
      </c>
      <c r="E28" s="16">
        <v>12.25</v>
      </c>
      <c r="F28" s="40">
        <v>8.37</v>
      </c>
      <c r="G28" s="41">
        <f t="shared" si="1"/>
        <v>0.7556750298685784</v>
      </c>
      <c r="H28" s="18">
        <v>6.325</v>
      </c>
      <c r="I28" s="32" t="s">
        <v>45</v>
      </c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s="21" customFormat="1" ht="19.5" customHeight="1">
      <c r="A29" s="146" t="s">
        <v>117</v>
      </c>
      <c r="B29" s="16">
        <v>1.95</v>
      </c>
      <c r="C29" s="148">
        <f t="shared" si="0"/>
        <v>391.695</v>
      </c>
      <c r="D29" s="17" t="s">
        <v>122</v>
      </c>
      <c r="E29" s="16">
        <v>15</v>
      </c>
      <c r="F29" s="40">
        <v>22.4</v>
      </c>
      <c r="G29" s="41">
        <f t="shared" si="1"/>
        <v>1.0611607142857142</v>
      </c>
      <c r="H29" s="18">
        <v>23.77</v>
      </c>
      <c r="I29" s="32" t="s">
        <v>45</v>
      </c>
      <c r="S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s="21" customFormat="1" ht="19.5" customHeight="1">
      <c r="A30" s="146" t="s">
        <v>118</v>
      </c>
      <c r="B30" s="16">
        <v>1.32</v>
      </c>
      <c r="C30" s="148">
        <f t="shared" si="0"/>
        <v>391.065</v>
      </c>
      <c r="D30" s="17" t="s">
        <v>123</v>
      </c>
      <c r="E30" s="16">
        <v>12.6</v>
      </c>
      <c r="F30" s="40">
        <v>12.38</v>
      </c>
      <c r="G30" s="41">
        <f t="shared" si="1"/>
        <v>0.7883683360258481</v>
      </c>
      <c r="H30" s="18">
        <v>9.76</v>
      </c>
      <c r="I30" s="32" t="s">
        <v>45</v>
      </c>
      <c r="S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s="21" customFormat="1" ht="19.5" customHeight="1">
      <c r="A31" s="146" t="s">
        <v>119</v>
      </c>
      <c r="B31" s="16">
        <v>0.78</v>
      </c>
      <c r="C31" s="148">
        <f t="shared" si="0"/>
        <v>390.525</v>
      </c>
      <c r="D31" s="17" t="s">
        <v>124</v>
      </c>
      <c r="E31" s="16">
        <v>12.25</v>
      </c>
      <c r="F31" s="40">
        <v>5.5</v>
      </c>
      <c r="G31" s="41">
        <f t="shared" si="1"/>
        <v>0.6663636363636364</v>
      </c>
      <c r="H31" s="18">
        <v>3.665</v>
      </c>
      <c r="I31" s="32" t="s">
        <v>45</v>
      </c>
      <c r="S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s="21" customFormat="1" ht="19.5" customHeight="1">
      <c r="A32" s="146" t="s">
        <v>120</v>
      </c>
      <c r="B32" s="16">
        <v>0.7</v>
      </c>
      <c r="C32" s="148">
        <f t="shared" si="0"/>
        <v>390.445</v>
      </c>
      <c r="D32" s="17" t="s">
        <v>85</v>
      </c>
      <c r="E32" s="16">
        <v>12</v>
      </c>
      <c r="F32" s="40">
        <v>4.61</v>
      </c>
      <c r="G32" s="41">
        <f t="shared" si="1"/>
        <v>0.6288503253796095</v>
      </c>
      <c r="H32" s="18">
        <v>2.899</v>
      </c>
      <c r="I32" s="32" t="s">
        <v>45</v>
      </c>
      <c r="S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s="21" customFormat="1" ht="19.5" customHeight="1">
      <c r="A33" s="146" t="s">
        <v>121</v>
      </c>
      <c r="B33" s="16">
        <v>0.6</v>
      </c>
      <c r="C33" s="148">
        <f t="shared" si="0"/>
        <v>390.345</v>
      </c>
      <c r="D33" s="17" t="s">
        <v>125</v>
      </c>
      <c r="E33" s="16">
        <v>11.5</v>
      </c>
      <c r="F33" s="40">
        <v>3.53</v>
      </c>
      <c r="G33" s="41">
        <f t="shared" si="1"/>
        <v>0.39943342776203966</v>
      </c>
      <c r="H33" s="18">
        <v>1.41</v>
      </c>
      <c r="I33" s="32" t="s">
        <v>45</v>
      </c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s="21" customFormat="1" ht="19.5" customHeight="1">
      <c r="A34" s="146" t="s">
        <v>135</v>
      </c>
      <c r="B34" s="16">
        <v>0.76</v>
      </c>
      <c r="C34" s="148">
        <f t="shared" si="0"/>
        <v>390.505</v>
      </c>
      <c r="D34" s="17" t="s">
        <v>139</v>
      </c>
      <c r="E34" s="16">
        <v>12.2</v>
      </c>
      <c r="F34" s="72">
        <v>5.19</v>
      </c>
      <c r="G34" s="41">
        <f t="shared" si="1"/>
        <v>0.5718689788053949</v>
      </c>
      <c r="H34" s="17">
        <v>2.968</v>
      </c>
      <c r="I34" s="32" t="s">
        <v>45</v>
      </c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s="21" customFormat="1" ht="19.5" customHeight="1">
      <c r="A35" s="146" t="s">
        <v>136</v>
      </c>
      <c r="B35" s="16">
        <v>0.52</v>
      </c>
      <c r="C35" s="148">
        <f t="shared" si="0"/>
        <v>390.265</v>
      </c>
      <c r="D35" s="16" t="s">
        <v>140</v>
      </c>
      <c r="E35" s="16">
        <v>11.1</v>
      </c>
      <c r="F35" s="40">
        <v>2.3</v>
      </c>
      <c r="G35" s="41">
        <f t="shared" si="1"/>
        <v>0.6165217391304348</v>
      </c>
      <c r="H35" s="17">
        <v>1.418</v>
      </c>
      <c r="I35" s="32" t="s">
        <v>45</v>
      </c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s="21" customFormat="1" ht="19.5" customHeight="1">
      <c r="A36" s="146" t="s">
        <v>137</v>
      </c>
      <c r="B36" s="16">
        <v>0.5</v>
      </c>
      <c r="C36" s="148">
        <f t="shared" si="0"/>
        <v>390.245</v>
      </c>
      <c r="D36" s="16" t="s">
        <v>141</v>
      </c>
      <c r="E36" s="16">
        <v>10.9</v>
      </c>
      <c r="F36" s="40">
        <v>2.06</v>
      </c>
      <c r="G36" s="41">
        <f t="shared" si="1"/>
        <v>0.5262135922330098</v>
      </c>
      <c r="H36" s="17">
        <v>1.084</v>
      </c>
      <c r="I36" s="32" t="s">
        <v>45</v>
      </c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s="21" customFormat="1" ht="19.5" customHeight="1">
      <c r="A37" s="146" t="s">
        <v>138</v>
      </c>
      <c r="B37" s="16">
        <v>0.46</v>
      </c>
      <c r="C37" s="148">
        <f t="shared" si="0"/>
        <v>390.205</v>
      </c>
      <c r="D37" s="17" t="s">
        <v>142</v>
      </c>
      <c r="E37" s="16">
        <v>10.5</v>
      </c>
      <c r="F37" s="72">
        <v>1.74</v>
      </c>
      <c r="G37" s="41">
        <f t="shared" si="1"/>
        <v>0.4936781609195402</v>
      </c>
      <c r="H37" s="17">
        <v>0.859</v>
      </c>
      <c r="I37" s="32" t="s">
        <v>45</v>
      </c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s="21" customFormat="1" ht="19.5" customHeight="1">
      <c r="A38" s="146" t="s">
        <v>154</v>
      </c>
      <c r="B38" s="16">
        <v>0.45</v>
      </c>
      <c r="C38" s="148">
        <f t="shared" si="0"/>
        <v>390.195</v>
      </c>
      <c r="D38" s="17" t="s">
        <v>160</v>
      </c>
      <c r="E38" s="16">
        <v>10.5</v>
      </c>
      <c r="F38" s="40">
        <v>1.5</v>
      </c>
      <c r="G38" s="41">
        <f t="shared" si="1"/>
        <v>0.5266666666666667</v>
      </c>
      <c r="H38" s="17">
        <v>0.79</v>
      </c>
      <c r="I38" s="32" t="s">
        <v>45</v>
      </c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s="21" customFormat="1" ht="19.5" customHeight="1">
      <c r="A39" s="146" t="s">
        <v>157</v>
      </c>
      <c r="B39" s="16">
        <v>0.43</v>
      </c>
      <c r="C39" s="148">
        <f t="shared" si="0"/>
        <v>390.175</v>
      </c>
      <c r="D39" s="16" t="s">
        <v>161</v>
      </c>
      <c r="E39" s="16">
        <v>10.3</v>
      </c>
      <c r="F39" s="72">
        <v>1.36</v>
      </c>
      <c r="G39" s="41">
        <f t="shared" si="1"/>
        <v>0.5110294117647058</v>
      </c>
      <c r="H39" s="17">
        <v>0.695</v>
      </c>
      <c r="I39" s="32" t="s">
        <v>45</v>
      </c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19" ht="21.75" customHeight="1">
      <c r="A40" s="157" t="s">
        <v>158</v>
      </c>
      <c r="B40" s="92">
        <v>0.48</v>
      </c>
      <c r="C40" s="149">
        <f t="shared" si="0"/>
        <v>390.225</v>
      </c>
      <c r="D40" s="34" t="s">
        <v>162</v>
      </c>
      <c r="E40" s="101">
        <v>10.8</v>
      </c>
      <c r="F40" s="102">
        <v>2.01</v>
      </c>
      <c r="G40" s="94">
        <f t="shared" si="1"/>
        <v>0.5711442786069652</v>
      </c>
      <c r="H40" s="103">
        <v>1.148</v>
      </c>
      <c r="I40" s="34" t="s">
        <v>45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8" ht="21.75" customHeight="1">
      <c r="A41" s="156" t="s">
        <v>159</v>
      </c>
      <c r="B41" s="95">
        <v>0.44</v>
      </c>
      <c r="C41" s="150">
        <f t="shared" si="0"/>
        <v>390.185</v>
      </c>
      <c r="D41" s="96" t="s">
        <v>142</v>
      </c>
      <c r="E41" s="97">
        <v>10.4</v>
      </c>
      <c r="F41" s="98">
        <v>1.41</v>
      </c>
      <c r="G41" s="99">
        <f t="shared" si="1"/>
        <v>0.5184397163120568</v>
      </c>
      <c r="H41" s="100">
        <v>0.731</v>
      </c>
      <c r="I41" s="96" t="s">
        <v>45</v>
      </c>
      <c r="J41" s="21"/>
      <c r="K41" s="21"/>
      <c r="L41" s="21"/>
      <c r="M41" s="21"/>
      <c r="N41" s="21"/>
      <c r="O41" s="21"/>
      <c r="P41" s="21"/>
      <c r="Q41" s="21" t="s">
        <v>36</v>
      </c>
      <c r="R41" s="21"/>
    </row>
    <row r="42" spans="1:18" ht="21">
      <c r="A42" s="146" t="s">
        <v>156</v>
      </c>
      <c r="B42" s="32">
        <v>0.83</v>
      </c>
      <c r="C42" s="148">
        <f t="shared" si="0"/>
        <v>390.575</v>
      </c>
      <c r="D42" s="32" t="s">
        <v>166</v>
      </c>
      <c r="E42" s="23">
        <v>12.2</v>
      </c>
      <c r="F42" s="76">
        <v>6.05</v>
      </c>
      <c r="G42" s="41">
        <f t="shared" si="1"/>
        <v>0.5252892561983471</v>
      </c>
      <c r="H42" s="32">
        <v>3.178</v>
      </c>
      <c r="I42" s="32" t="s">
        <v>45</v>
      </c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21">
      <c r="A43" s="146" t="s">
        <v>163</v>
      </c>
      <c r="B43" s="32">
        <v>0.44</v>
      </c>
      <c r="C43" s="148">
        <f t="shared" si="0"/>
        <v>390.185</v>
      </c>
      <c r="D43" s="32" t="s">
        <v>142</v>
      </c>
      <c r="E43" s="23">
        <v>10.5</v>
      </c>
      <c r="F43" s="76">
        <v>1.69</v>
      </c>
      <c r="G43" s="41">
        <f t="shared" si="1"/>
        <v>0.3585798816568047</v>
      </c>
      <c r="H43" s="32">
        <v>0.606</v>
      </c>
      <c r="I43" s="32" t="s">
        <v>45</v>
      </c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21">
      <c r="A44" s="146" t="s">
        <v>164</v>
      </c>
      <c r="B44" s="23">
        <v>0.39</v>
      </c>
      <c r="C44" s="148">
        <f t="shared" si="0"/>
        <v>390.135</v>
      </c>
      <c r="D44" s="32" t="s">
        <v>167</v>
      </c>
      <c r="E44" s="23">
        <v>10.3</v>
      </c>
      <c r="F44" s="76">
        <v>1.23</v>
      </c>
      <c r="G44" s="41">
        <f t="shared" si="1"/>
        <v>0.491869918699187</v>
      </c>
      <c r="H44" s="32">
        <v>0.605</v>
      </c>
      <c r="I44" s="32" t="s">
        <v>45</v>
      </c>
      <c r="J44" s="21"/>
      <c r="K44" s="21"/>
      <c r="L44" s="21"/>
      <c r="M44" s="21"/>
      <c r="N44" s="21"/>
      <c r="O44" s="21"/>
      <c r="P44" s="21"/>
      <c r="Q44" s="21"/>
      <c r="R44" s="21"/>
    </row>
    <row r="45" spans="1:18" ht="21">
      <c r="A45" s="146" t="s">
        <v>165</v>
      </c>
      <c r="B45" s="32">
        <v>0.37</v>
      </c>
      <c r="C45" s="148">
        <f t="shared" si="0"/>
        <v>390.115</v>
      </c>
      <c r="D45" s="32" t="s">
        <v>162</v>
      </c>
      <c r="E45" s="23">
        <v>10.2</v>
      </c>
      <c r="F45" s="61">
        <v>1.15</v>
      </c>
      <c r="G45" s="41">
        <f t="shared" si="1"/>
        <v>0.38782608695652177</v>
      </c>
      <c r="H45" s="32">
        <v>0.446</v>
      </c>
      <c r="I45" s="32" t="s">
        <v>45</v>
      </c>
      <c r="J45" s="21"/>
      <c r="K45" s="21"/>
      <c r="L45" s="21"/>
      <c r="M45" s="21"/>
      <c r="N45" s="21"/>
      <c r="O45" s="21"/>
      <c r="P45" s="21"/>
      <c r="Q45" s="21"/>
      <c r="R45" s="21"/>
    </row>
    <row r="46" spans="1:18" ht="21">
      <c r="A46" s="146" t="s">
        <v>188</v>
      </c>
      <c r="B46" s="32">
        <v>0.35</v>
      </c>
      <c r="C46" s="148">
        <f t="shared" si="0"/>
        <v>390.095</v>
      </c>
      <c r="D46" s="32" t="s">
        <v>193</v>
      </c>
      <c r="E46" s="23">
        <v>10.2</v>
      </c>
      <c r="F46" s="61">
        <v>1.05</v>
      </c>
      <c r="G46" s="41">
        <f t="shared" si="1"/>
        <v>0.41714285714285715</v>
      </c>
      <c r="H46" s="32">
        <v>0.438</v>
      </c>
      <c r="I46" s="32" t="s">
        <v>45</v>
      </c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21">
      <c r="A47" s="146" t="s">
        <v>190</v>
      </c>
      <c r="B47" s="32">
        <v>0.33</v>
      </c>
      <c r="C47" s="148">
        <f t="shared" si="0"/>
        <v>390.075</v>
      </c>
      <c r="D47" s="32" t="s">
        <v>194</v>
      </c>
      <c r="E47" s="23">
        <v>10.15</v>
      </c>
      <c r="F47" s="61">
        <v>0.97</v>
      </c>
      <c r="G47" s="41">
        <f t="shared" si="1"/>
        <v>0.39793814432989694</v>
      </c>
      <c r="H47" s="32">
        <v>0.386</v>
      </c>
      <c r="I47" s="32" t="s">
        <v>45</v>
      </c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21">
      <c r="A48" s="146" t="s">
        <v>191</v>
      </c>
      <c r="B48" s="32">
        <v>0.33</v>
      </c>
      <c r="C48" s="148">
        <f t="shared" si="0"/>
        <v>390.075</v>
      </c>
      <c r="D48" s="32" t="s">
        <v>125</v>
      </c>
      <c r="E48" s="23">
        <v>10.15</v>
      </c>
      <c r="F48" s="61">
        <v>0.95</v>
      </c>
      <c r="G48" s="41">
        <f t="shared" si="1"/>
        <v>0.3736842105263158</v>
      </c>
      <c r="H48" s="32">
        <v>0.355</v>
      </c>
      <c r="I48" s="32" t="s">
        <v>45</v>
      </c>
      <c r="J48" s="21"/>
      <c r="K48" s="21"/>
      <c r="L48" s="21"/>
      <c r="M48" s="21"/>
      <c r="N48" s="21"/>
      <c r="O48" s="21"/>
      <c r="P48" s="21"/>
      <c r="Q48" s="21"/>
      <c r="R48" s="21"/>
    </row>
    <row r="49" spans="1:18" ht="21">
      <c r="A49" s="146" t="s">
        <v>192</v>
      </c>
      <c r="B49" s="23">
        <v>0.4</v>
      </c>
      <c r="C49" s="148">
        <f t="shared" si="0"/>
        <v>390.145</v>
      </c>
      <c r="D49" s="32" t="s">
        <v>195</v>
      </c>
      <c r="E49" s="23">
        <v>10.5</v>
      </c>
      <c r="F49" s="76">
        <v>1.49</v>
      </c>
      <c r="G49" s="41">
        <f t="shared" si="1"/>
        <v>0.13489932885906042</v>
      </c>
      <c r="H49" s="32">
        <v>0.201</v>
      </c>
      <c r="I49" s="32" t="s">
        <v>45</v>
      </c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21">
      <c r="A50" s="146" t="s">
        <v>205</v>
      </c>
      <c r="B50" s="32">
        <v>0.43</v>
      </c>
      <c r="C50" s="148">
        <f t="shared" si="0"/>
        <v>390.175</v>
      </c>
      <c r="D50" s="32" t="s">
        <v>194</v>
      </c>
      <c r="E50" s="23">
        <v>10.6</v>
      </c>
      <c r="F50" s="61">
        <v>1.31</v>
      </c>
      <c r="G50" s="41">
        <f t="shared" si="1"/>
        <v>0.4419847328244274</v>
      </c>
      <c r="H50" s="32">
        <v>0.579</v>
      </c>
      <c r="I50" s="32" t="s">
        <v>45</v>
      </c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21">
      <c r="A51" s="146" t="s">
        <v>207</v>
      </c>
      <c r="B51" s="32">
        <v>0.4</v>
      </c>
      <c r="C51" s="148">
        <f t="shared" si="0"/>
        <v>390.145</v>
      </c>
      <c r="D51" s="32" t="s">
        <v>167</v>
      </c>
      <c r="E51" s="23">
        <v>10.4</v>
      </c>
      <c r="F51" s="61">
        <v>1.17</v>
      </c>
      <c r="G51" s="41">
        <f t="shared" si="1"/>
        <v>0.3982905982905983</v>
      </c>
      <c r="H51" s="32">
        <v>0.466</v>
      </c>
      <c r="I51" s="32" t="s">
        <v>45</v>
      </c>
      <c r="J51" s="21"/>
      <c r="K51" s="21"/>
      <c r="L51" s="21"/>
      <c r="M51" s="21"/>
      <c r="N51" s="21"/>
      <c r="O51" s="21"/>
      <c r="P51" s="21"/>
      <c r="Q51" s="21"/>
      <c r="R51" s="21"/>
    </row>
    <row r="52" spans="1:18" ht="21">
      <c r="A52" s="146" t="s">
        <v>208</v>
      </c>
      <c r="B52" s="32">
        <v>0.42</v>
      </c>
      <c r="C52" s="148">
        <f t="shared" si="0"/>
        <v>390.165</v>
      </c>
      <c r="D52" s="32" t="s">
        <v>195</v>
      </c>
      <c r="E52" s="23">
        <v>10.45</v>
      </c>
      <c r="F52" s="61">
        <v>1.25</v>
      </c>
      <c r="G52" s="41">
        <f t="shared" si="1"/>
        <v>0.3928</v>
      </c>
      <c r="H52" s="145">
        <v>0.491</v>
      </c>
      <c r="I52" s="32" t="s">
        <v>45</v>
      </c>
      <c r="J52" s="21"/>
      <c r="K52" s="21"/>
      <c r="L52" s="21"/>
      <c r="M52" s="21"/>
      <c r="N52" s="21"/>
      <c r="O52" s="21"/>
      <c r="P52" s="21"/>
      <c r="Q52" s="21"/>
      <c r="R52" s="21"/>
    </row>
    <row r="53" spans="1:18" ht="21">
      <c r="A53" s="146" t="s">
        <v>209</v>
      </c>
      <c r="B53" s="32">
        <v>0.41</v>
      </c>
      <c r="C53" s="151">
        <f t="shared" si="0"/>
        <v>390.15500000000003</v>
      </c>
      <c r="D53" s="32" t="s">
        <v>194</v>
      </c>
      <c r="E53" s="23">
        <v>10.4</v>
      </c>
      <c r="F53" s="76">
        <v>1.17</v>
      </c>
      <c r="G53" s="41">
        <f t="shared" si="1"/>
        <v>0.3487179487179487</v>
      </c>
      <c r="H53" s="32">
        <v>0.408</v>
      </c>
      <c r="I53" s="32" t="s">
        <v>45</v>
      </c>
      <c r="J53" s="21"/>
      <c r="K53" s="21"/>
      <c r="L53" s="21"/>
      <c r="M53" s="21"/>
      <c r="N53" s="21"/>
      <c r="O53" s="21"/>
      <c r="P53" s="21"/>
      <c r="Q53" s="21"/>
      <c r="R53" s="21"/>
    </row>
    <row r="54" spans="1:18" ht="21">
      <c r="A54" s="146" t="s">
        <v>217</v>
      </c>
      <c r="B54" s="32">
        <v>0.7</v>
      </c>
      <c r="C54" s="151">
        <f t="shared" si="0"/>
        <v>390.445</v>
      </c>
      <c r="D54" s="32" t="s">
        <v>222</v>
      </c>
      <c r="E54" s="23">
        <v>12</v>
      </c>
      <c r="F54" s="61">
        <v>4.18</v>
      </c>
      <c r="G54" s="41">
        <f t="shared" si="1"/>
        <v>0.1258373205741627</v>
      </c>
      <c r="H54" s="32">
        <v>0.526</v>
      </c>
      <c r="I54" s="32" t="s">
        <v>45</v>
      </c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21">
      <c r="A55" s="146" t="s">
        <v>219</v>
      </c>
      <c r="B55" s="32">
        <v>0.68</v>
      </c>
      <c r="C55" s="151">
        <f t="shared" si="0"/>
        <v>390.425</v>
      </c>
      <c r="D55" s="32" t="s">
        <v>142</v>
      </c>
      <c r="E55" s="32">
        <v>11.95</v>
      </c>
      <c r="F55" s="61">
        <v>4.07</v>
      </c>
      <c r="G55" s="41">
        <f t="shared" si="1"/>
        <v>0.09484029484029484</v>
      </c>
      <c r="H55" s="32">
        <v>0.386</v>
      </c>
      <c r="I55" s="32" t="s">
        <v>45</v>
      </c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21">
      <c r="A56" s="146" t="s">
        <v>220</v>
      </c>
      <c r="B56" s="32">
        <v>0.66</v>
      </c>
      <c r="C56" s="151">
        <f t="shared" si="0"/>
        <v>390.40500000000003</v>
      </c>
      <c r="D56" s="32" t="s">
        <v>223</v>
      </c>
      <c r="E56" s="23">
        <v>11.9</v>
      </c>
      <c r="F56" s="61">
        <v>3.87</v>
      </c>
      <c r="G56" s="41">
        <f t="shared" si="1"/>
        <v>0.07751937984496124</v>
      </c>
      <c r="H56" s="145">
        <v>0.3</v>
      </c>
      <c r="I56" s="32" t="s">
        <v>45</v>
      </c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21">
      <c r="A57" s="157" t="s">
        <v>221</v>
      </c>
      <c r="B57" s="34">
        <v>0.65</v>
      </c>
      <c r="C57" s="152">
        <f t="shared" si="0"/>
        <v>390.395</v>
      </c>
      <c r="D57" s="34" t="s">
        <v>162</v>
      </c>
      <c r="E57" s="34">
        <v>11.85</v>
      </c>
      <c r="F57" s="93">
        <v>3.66</v>
      </c>
      <c r="G57" s="94">
        <f t="shared" si="1"/>
        <v>0.06748633879781421</v>
      </c>
      <c r="H57" s="34">
        <v>0.247</v>
      </c>
      <c r="I57" s="34" t="s">
        <v>45</v>
      </c>
      <c r="J57" s="26"/>
      <c r="K57" s="26"/>
      <c r="L57" s="26"/>
      <c r="M57" s="26"/>
      <c r="N57" s="26"/>
      <c r="O57" s="26"/>
      <c r="P57" s="26"/>
      <c r="Q57" s="26"/>
      <c r="R57" s="26"/>
    </row>
    <row r="58" spans="1:18" ht="21">
      <c r="A58" s="87"/>
      <c r="B58" s="11"/>
      <c r="C58" s="153"/>
      <c r="D58" s="89"/>
      <c r="E58" s="85"/>
      <c r="F58" s="83"/>
      <c r="G58" s="84"/>
      <c r="H58" s="11"/>
      <c r="I58" s="86"/>
      <c r="J58" s="26"/>
      <c r="K58" s="26"/>
      <c r="L58" s="26"/>
      <c r="M58" s="26"/>
      <c r="N58" s="26"/>
      <c r="O58" s="26"/>
      <c r="P58" s="26"/>
      <c r="Q58" s="26"/>
      <c r="R58" s="26"/>
    </row>
    <row r="59" spans="1:18" ht="21.75">
      <c r="A59" s="87"/>
      <c r="B59" s="11"/>
      <c r="C59" s="153"/>
      <c r="D59" s="11"/>
      <c r="E59" s="85"/>
      <c r="F59" s="83"/>
      <c r="G59" s="84"/>
      <c r="H59" s="11"/>
      <c r="I59" s="86"/>
      <c r="J59"/>
      <c r="K59"/>
      <c r="L59"/>
      <c r="M59"/>
      <c r="N59"/>
      <c r="O59"/>
      <c r="P59"/>
      <c r="Q59"/>
      <c r="R59"/>
    </row>
    <row r="60" spans="1:18" ht="21.75">
      <c r="A60" s="159" t="s">
        <v>234</v>
      </c>
      <c r="B60" s="109"/>
      <c r="C60" s="109"/>
      <c r="D60" s="8"/>
      <c r="E60" s="8"/>
      <c r="F60" s="90"/>
      <c r="G60" s="91"/>
      <c r="H60" s="8"/>
      <c r="I60" s="11"/>
      <c r="J60"/>
      <c r="K60"/>
      <c r="L60"/>
      <c r="M60"/>
      <c r="N60"/>
      <c r="O60"/>
      <c r="P60"/>
      <c r="Q60"/>
      <c r="R60"/>
    </row>
    <row r="61" spans="1:18" ht="21.75">
      <c r="A61" s="160" t="s">
        <v>235</v>
      </c>
      <c r="B61" s="161">
        <f>+COUNT(B6:B59)</f>
        <v>45</v>
      </c>
      <c r="C61" s="109" t="s">
        <v>236</v>
      </c>
      <c r="D61" s="8"/>
      <c r="E61" s="8"/>
      <c r="F61" s="90"/>
      <c r="G61" s="91"/>
      <c r="H61" s="8"/>
      <c r="I61" s="11"/>
      <c r="J61"/>
      <c r="K61"/>
      <c r="L61"/>
      <c r="M61"/>
      <c r="N61"/>
      <c r="O61"/>
      <c r="P61"/>
      <c r="Q61"/>
      <c r="R61"/>
    </row>
    <row r="62" spans="1:18" ht="21.75">
      <c r="A62" s="87"/>
      <c r="B62" s="8"/>
      <c r="C62" s="88"/>
      <c r="D62" s="8"/>
      <c r="E62" s="8"/>
      <c r="F62" s="90"/>
      <c r="G62" s="91"/>
      <c r="H62" s="8"/>
      <c r="I62" s="11"/>
      <c r="J62"/>
      <c r="K62"/>
      <c r="L62"/>
      <c r="M62"/>
      <c r="N62"/>
      <c r="O62"/>
      <c r="P62"/>
      <c r="Q62"/>
      <c r="R62"/>
    </row>
    <row r="63" spans="1:18" ht="21.75">
      <c r="A63" s="8"/>
      <c r="B63" s="8"/>
      <c r="C63" s="88"/>
      <c r="D63" s="8"/>
      <c r="E63" s="8"/>
      <c r="F63" s="90"/>
      <c r="G63" s="91"/>
      <c r="H63" s="8"/>
      <c r="I63" s="11"/>
      <c r="J63"/>
      <c r="K63"/>
      <c r="L63"/>
      <c r="M63"/>
      <c r="N63"/>
      <c r="O63"/>
      <c r="P63"/>
      <c r="Q63"/>
      <c r="R63"/>
    </row>
    <row r="64" spans="1:18" ht="21.75">
      <c r="A64" s="8"/>
      <c r="B64" s="8"/>
      <c r="C64" s="88"/>
      <c r="D64" s="8"/>
      <c r="E64" s="8"/>
      <c r="F64" s="90"/>
      <c r="G64" s="91"/>
      <c r="H64" s="8"/>
      <c r="I64" s="11"/>
      <c r="J64"/>
      <c r="K64"/>
      <c r="L64"/>
      <c r="M64"/>
      <c r="N64"/>
      <c r="O64"/>
      <c r="P64"/>
      <c r="Q64"/>
      <c r="R64"/>
    </row>
    <row r="65" spans="1:18" ht="21.75">
      <c r="A65" s="8"/>
      <c r="B65" s="8"/>
      <c r="C65" s="88"/>
      <c r="D65" s="8"/>
      <c r="E65" s="8"/>
      <c r="F65" s="90"/>
      <c r="G65" s="91"/>
      <c r="H65" s="8"/>
      <c r="I65" s="11"/>
      <c r="J65"/>
      <c r="K65"/>
      <c r="L65"/>
      <c r="M65"/>
      <c r="N65"/>
      <c r="O65"/>
      <c r="P65"/>
      <c r="Q65"/>
      <c r="R65"/>
    </row>
    <row r="66" spans="1:18" ht="21.75">
      <c r="A66" s="8"/>
      <c r="B66" s="8"/>
      <c r="C66" s="88"/>
      <c r="D66" s="8"/>
      <c r="E66" s="8"/>
      <c r="F66" s="90"/>
      <c r="G66" s="91"/>
      <c r="H66" s="8"/>
      <c r="I66" s="11"/>
      <c r="J66"/>
      <c r="K66"/>
      <c r="L66"/>
      <c r="M66"/>
      <c r="N66"/>
      <c r="O66"/>
      <c r="P66"/>
      <c r="Q66"/>
      <c r="R66"/>
    </row>
    <row r="67" spans="1:18" ht="21.75">
      <c r="A67" s="8"/>
      <c r="B67" s="8"/>
      <c r="C67" s="88"/>
      <c r="D67" s="8"/>
      <c r="E67" s="8"/>
      <c r="F67" s="90"/>
      <c r="G67" s="91"/>
      <c r="H67" s="8"/>
      <c r="I67" s="11"/>
      <c r="J67"/>
      <c r="K67"/>
      <c r="L67"/>
      <c r="M67"/>
      <c r="N67"/>
      <c r="O67"/>
      <c r="P67"/>
      <c r="Q67"/>
      <c r="R67"/>
    </row>
    <row r="68" spans="1:18" ht="21.75">
      <c r="A68" s="8"/>
      <c r="B68" s="8"/>
      <c r="C68" s="88"/>
      <c r="D68" s="8"/>
      <c r="E68" s="8"/>
      <c r="F68" s="90"/>
      <c r="G68" s="91"/>
      <c r="H68" s="8"/>
      <c r="I68" s="11"/>
      <c r="J68"/>
      <c r="K68"/>
      <c r="L68"/>
      <c r="M68"/>
      <c r="N68"/>
      <c r="O68"/>
      <c r="P68"/>
      <c r="Q68"/>
      <c r="R68"/>
    </row>
    <row r="69" spans="1:18" ht="21.75">
      <c r="A69" s="8"/>
      <c r="B69" s="8"/>
      <c r="C69" s="88"/>
      <c r="D69" s="8"/>
      <c r="E69" s="8"/>
      <c r="F69" s="90"/>
      <c r="G69" s="91"/>
      <c r="H69" s="8"/>
      <c r="I69" s="11"/>
      <c r="J69"/>
      <c r="K69"/>
      <c r="L69"/>
      <c r="M69"/>
      <c r="N69"/>
      <c r="O69"/>
      <c r="P69"/>
      <c r="Q69"/>
      <c r="R69"/>
    </row>
    <row r="70" spans="1:18" ht="21.75">
      <c r="A70" s="8"/>
      <c r="B70" s="8"/>
      <c r="C70" s="88"/>
      <c r="D70" s="8"/>
      <c r="E70" s="8"/>
      <c r="F70" s="90"/>
      <c r="G70" s="91"/>
      <c r="H70" s="8"/>
      <c r="I70" s="11"/>
      <c r="J70"/>
      <c r="K70"/>
      <c r="L70"/>
      <c r="M70"/>
      <c r="N70"/>
      <c r="O70"/>
      <c r="P70"/>
      <c r="Q70"/>
      <c r="R70"/>
    </row>
    <row r="71" spans="10:18" ht="21.75">
      <c r="J71"/>
      <c r="K71"/>
      <c r="L71"/>
      <c r="M71"/>
      <c r="N71"/>
      <c r="O71"/>
      <c r="P71"/>
      <c r="Q71"/>
      <c r="R71"/>
    </row>
    <row r="72" spans="10:18" ht="21.75">
      <c r="J72"/>
      <c r="K72"/>
      <c r="L72"/>
      <c r="M72"/>
      <c r="N72"/>
      <c r="O72"/>
      <c r="P72"/>
      <c r="Q72"/>
      <c r="R72"/>
    </row>
    <row r="73" spans="10:18" ht="21.75">
      <c r="J73"/>
      <c r="K73"/>
      <c r="L73"/>
      <c r="M73"/>
      <c r="N73"/>
      <c r="O73"/>
      <c r="P73"/>
      <c r="Q73"/>
      <c r="R73"/>
    </row>
    <row r="74" spans="10:18" ht="21.75">
      <c r="J74"/>
      <c r="K74"/>
      <c r="L74"/>
      <c r="M74"/>
      <c r="N74"/>
      <c r="O74"/>
      <c r="P74"/>
      <c r="Q74"/>
      <c r="R74"/>
    </row>
    <row r="75" spans="10:18" ht="21.75">
      <c r="J75"/>
      <c r="K75"/>
      <c r="L75"/>
      <c r="M75"/>
      <c r="N75"/>
      <c r="O75"/>
      <c r="P75"/>
      <c r="Q75"/>
      <c r="R75"/>
    </row>
    <row r="76" spans="10:18" ht="21.75">
      <c r="J76"/>
      <c r="K76"/>
      <c r="L76"/>
      <c r="M76"/>
      <c r="N76"/>
      <c r="O76"/>
      <c r="P76"/>
      <c r="Q76"/>
      <c r="R76"/>
    </row>
    <row r="77" spans="10:18" ht="21.75">
      <c r="J77"/>
      <c r="K77"/>
      <c r="L77"/>
      <c r="M77"/>
      <c r="N77"/>
      <c r="O77"/>
      <c r="P77"/>
      <c r="Q77"/>
      <c r="R77"/>
    </row>
    <row r="78" spans="10:18" ht="21.75">
      <c r="J78"/>
      <c r="K78"/>
      <c r="L78"/>
      <c r="M78"/>
      <c r="N78"/>
      <c r="O78"/>
      <c r="P78"/>
      <c r="Q78"/>
      <c r="R78"/>
    </row>
    <row r="79" spans="10:18" ht="21.75">
      <c r="J79"/>
      <c r="K79"/>
      <c r="L79"/>
      <c r="M79"/>
      <c r="N79"/>
      <c r="O79"/>
      <c r="P79"/>
      <c r="Q79"/>
      <c r="R79"/>
    </row>
    <row r="80" spans="10:18" ht="21.75">
      <c r="J80"/>
      <c r="K80"/>
      <c r="L80"/>
      <c r="M80"/>
      <c r="N80"/>
      <c r="O80"/>
      <c r="P80"/>
      <c r="Q80"/>
      <c r="R80"/>
    </row>
    <row r="81" spans="10:18" ht="21.75">
      <c r="J81"/>
      <c r="K81"/>
      <c r="L81"/>
      <c r="M81"/>
      <c r="N81"/>
      <c r="O81"/>
      <c r="P81"/>
      <c r="Q81"/>
      <c r="R81"/>
    </row>
    <row r="82" spans="10:18" ht="21.75">
      <c r="J82"/>
      <c r="K82"/>
      <c r="L82"/>
      <c r="M82"/>
      <c r="N82"/>
      <c r="O82"/>
      <c r="P82"/>
      <c r="Q82"/>
      <c r="R82"/>
    </row>
    <row r="83" spans="10:18" ht="21.75">
      <c r="J83"/>
      <c r="K83"/>
      <c r="L83"/>
      <c r="M83"/>
      <c r="N83"/>
      <c r="O83"/>
      <c r="P83"/>
      <c r="Q83"/>
      <c r="R83"/>
    </row>
    <row r="84" spans="10:18" ht="21.75">
      <c r="J84"/>
      <c r="K84"/>
      <c r="L84"/>
      <c r="M84"/>
      <c r="N84"/>
      <c r="O84"/>
      <c r="P84"/>
      <c r="Q84"/>
      <c r="R84"/>
    </row>
    <row r="85" spans="10:18" ht="21.75">
      <c r="J85"/>
      <c r="K85"/>
      <c r="L85"/>
      <c r="M85"/>
      <c r="N85"/>
      <c r="O85"/>
      <c r="P85"/>
      <c r="Q85"/>
      <c r="R85"/>
    </row>
    <row r="86" spans="10:18" ht="21.75">
      <c r="J86"/>
      <c r="K86"/>
      <c r="L86"/>
      <c r="M86"/>
      <c r="N86"/>
      <c r="O86"/>
      <c r="P86"/>
      <c r="Q86"/>
      <c r="R86"/>
    </row>
    <row r="87" spans="10:18" ht="21.75">
      <c r="J87"/>
      <c r="K87"/>
      <c r="L87"/>
      <c r="M87"/>
      <c r="N87"/>
      <c r="O87"/>
      <c r="P87"/>
      <c r="Q87"/>
      <c r="R87"/>
    </row>
    <row r="88" spans="10:18" ht="21.75">
      <c r="J88"/>
      <c r="K88"/>
      <c r="L88"/>
      <c r="M88"/>
      <c r="N88"/>
      <c r="O88"/>
      <c r="P88"/>
      <c r="Q88"/>
      <c r="R88"/>
    </row>
    <row r="89" spans="10:18" ht="21.75">
      <c r="J89"/>
      <c r="K89"/>
      <c r="L89"/>
      <c r="M89"/>
      <c r="N89"/>
      <c r="O89"/>
      <c r="P89"/>
      <c r="Q89"/>
      <c r="R89"/>
    </row>
    <row r="90" spans="10:18" ht="21.75">
      <c r="J90"/>
      <c r="K90"/>
      <c r="L90"/>
      <c r="M90"/>
      <c r="N90"/>
      <c r="O90"/>
      <c r="P90"/>
      <c r="Q90"/>
      <c r="R90"/>
    </row>
    <row r="91" spans="10:18" ht="21.75">
      <c r="J91"/>
      <c r="K91"/>
      <c r="L91"/>
      <c r="M91"/>
      <c r="N91"/>
      <c r="O91"/>
      <c r="P91"/>
      <c r="Q91"/>
      <c r="R91"/>
    </row>
    <row r="92" spans="10:18" ht="21.75">
      <c r="J92"/>
      <c r="K92"/>
      <c r="L92"/>
      <c r="M92"/>
      <c r="N92"/>
      <c r="O92"/>
      <c r="P92"/>
      <c r="Q92"/>
      <c r="R92"/>
    </row>
    <row r="93" spans="10:18" ht="21.75">
      <c r="J93"/>
      <c r="K93"/>
      <c r="L93"/>
      <c r="M93"/>
      <c r="N93"/>
      <c r="O93"/>
      <c r="P93"/>
      <c r="Q93"/>
      <c r="R93"/>
    </row>
    <row r="94" spans="10:18" ht="21.75">
      <c r="J94"/>
      <c r="K94"/>
      <c r="L94"/>
      <c r="M94"/>
      <c r="N94"/>
      <c r="O94"/>
      <c r="P94"/>
      <c r="Q94"/>
      <c r="R94"/>
    </row>
    <row r="95" spans="10:18" ht="21.75">
      <c r="J95"/>
      <c r="K95"/>
      <c r="L95"/>
      <c r="M95"/>
      <c r="N95"/>
      <c r="O95"/>
      <c r="P95"/>
      <c r="Q95"/>
      <c r="R95"/>
    </row>
    <row r="96" spans="10:18" ht="21.75">
      <c r="J96"/>
      <c r="K96"/>
      <c r="L96"/>
      <c r="M96"/>
      <c r="N96"/>
      <c r="O96"/>
      <c r="P96"/>
      <c r="Q96"/>
      <c r="R96"/>
    </row>
    <row r="97" spans="10:18" ht="21.75">
      <c r="J97"/>
      <c r="K97"/>
      <c r="L97"/>
      <c r="M97"/>
      <c r="N97"/>
      <c r="O97"/>
      <c r="P97"/>
      <c r="Q97"/>
      <c r="R97"/>
    </row>
    <row r="98" spans="10:18" ht="21.75">
      <c r="J98"/>
      <c r="K98"/>
      <c r="L98"/>
      <c r="M98"/>
      <c r="N98"/>
      <c r="O98"/>
      <c r="P98"/>
      <c r="Q98"/>
      <c r="R98"/>
    </row>
    <row r="99" spans="10:18" ht="21.75">
      <c r="J99"/>
      <c r="K99"/>
      <c r="L99"/>
      <c r="M99"/>
      <c r="N99"/>
      <c r="O99"/>
      <c r="P99"/>
      <c r="Q99"/>
      <c r="R99"/>
    </row>
    <row r="100" spans="10:18" ht="21.75">
      <c r="J100"/>
      <c r="K100"/>
      <c r="L100"/>
      <c r="M100"/>
      <c r="N100"/>
      <c r="O100"/>
      <c r="P100"/>
      <c r="Q100"/>
      <c r="R100"/>
    </row>
    <row r="101" spans="10:18" ht="21.75">
      <c r="J101"/>
      <c r="K101"/>
      <c r="L101"/>
      <c r="M101"/>
      <c r="N101"/>
      <c r="O101"/>
      <c r="P101"/>
      <c r="Q101"/>
      <c r="R101"/>
    </row>
    <row r="102" spans="10:18" ht="21.75">
      <c r="J102"/>
      <c r="K102"/>
      <c r="L102"/>
      <c r="M102"/>
      <c r="N102"/>
      <c r="O102"/>
      <c r="P102"/>
      <c r="Q102"/>
      <c r="R102"/>
    </row>
    <row r="103" spans="10:18" ht="21.75">
      <c r="J103"/>
      <c r="K103"/>
      <c r="L103"/>
      <c r="M103"/>
      <c r="N103"/>
      <c r="O103"/>
      <c r="P103"/>
      <c r="Q103"/>
      <c r="R103"/>
    </row>
    <row r="104" spans="10:18" ht="21.75">
      <c r="J104"/>
      <c r="K104"/>
      <c r="L104"/>
      <c r="M104"/>
      <c r="N104"/>
      <c r="O104"/>
      <c r="P104"/>
      <c r="Q104"/>
      <c r="R104"/>
    </row>
    <row r="105" spans="10:18" ht="21.75">
      <c r="J105"/>
      <c r="K105"/>
      <c r="L105"/>
      <c r="M105"/>
      <c r="N105"/>
      <c r="O105"/>
      <c r="P105"/>
      <c r="Q105"/>
      <c r="R105"/>
    </row>
    <row r="106" spans="10:18" ht="21.75">
      <c r="J106"/>
      <c r="K106"/>
      <c r="L106"/>
      <c r="M106"/>
      <c r="N106"/>
      <c r="O106"/>
      <c r="P106"/>
      <c r="Q106"/>
      <c r="R106"/>
    </row>
    <row r="107" spans="10:18" ht="21.75">
      <c r="J107"/>
      <c r="K107"/>
      <c r="L107"/>
      <c r="M107"/>
      <c r="N107"/>
      <c r="O107"/>
      <c r="P107"/>
      <c r="Q107"/>
      <c r="R107"/>
    </row>
    <row r="108" spans="10:18" ht="21.75">
      <c r="J108"/>
      <c r="K108"/>
      <c r="L108"/>
      <c r="M108"/>
      <c r="N108"/>
      <c r="O108"/>
      <c r="P108"/>
      <c r="Q108"/>
      <c r="R108"/>
    </row>
    <row r="109" spans="10:18" ht="21.75">
      <c r="J109"/>
      <c r="K109"/>
      <c r="L109"/>
      <c r="M109"/>
      <c r="N109"/>
      <c r="O109"/>
      <c r="P109"/>
      <c r="Q109"/>
      <c r="R109"/>
    </row>
    <row r="110" spans="10:18" ht="21.75">
      <c r="J110"/>
      <c r="K110"/>
      <c r="L110"/>
      <c r="M110"/>
      <c r="N110"/>
      <c r="O110"/>
      <c r="P110"/>
      <c r="Q110"/>
      <c r="R110"/>
    </row>
    <row r="111" spans="10:18" ht="21.75">
      <c r="J111"/>
      <c r="K111"/>
      <c r="L111"/>
      <c r="M111"/>
      <c r="N111"/>
      <c r="O111"/>
      <c r="P111"/>
      <c r="Q111"/>
      <c r="R111"/>
    </row>
    <row r="112" spans="10:18" ht="21.75">
      <c r="J112"/>
      <c r="K112"/>
      <c r="L112"/>
      <c r="M112"/>
      <c r="N112"/>
      <c r="O112"/>
      <c r="P112"/>
      <c r="Q112"/>
      <c r="R112"/>
    </row>
    <row r="113" spans="10:18" ht="21.75">
      <c r="J113"/>
      <c r="K113"/>
      <c r="L113"/>
      <c r="M113"/>
      <c r="N113"/>
      <c r="O113"/>
      <c r="P113"/>
      <c r="Q113"/>
      <c r="R113"/>
    </row>
    <row r="114" spans="10:18" ht="21.75">
      <c r="J114"/>
      <c r="K114"/>
      <c r="L114"/>
      <c r="M114"/>
      <c r="N114"/>
      <c r="O114"/>
      <c r="P114"/>
      <c r="Q114"/>
      <c r="R114"/>
    </row>
    <row r="115" spans="10:18" ht="21.75">
      <c r="J115"/>
      <c r="K115"/>
      <c r="L115"/>
      <c r="M115"/>
      <c r="N115"/>
      <c r="O115"/>
      <c r="P115"/>
      <c r="Q115"/>
      <c r="R115"/>
    </row>
    <row r="116" spans="10:18" ht="21.75">
      <c r="J116"/>
      <c r="K116"/>
      <c r="L116"/>
      <c r="M116"/>
      <c r="N116"/>
      <c r="O116"/>
      <c r="P116"/>
      <c r="Q116"/>
      <c r="R116"/>
    </row>
    <row r="117" spans="10:18" ht="21.75">
      <c r="J117"/>
      <c r="K117"/>
      <c r="L117"/>
      <c r="M117"/>
      <c r="N117"/>
      <c r="O117"/>
      <c r="P117"/>
      <c r="Q117"/>
      <c r="R117"/>
    </row>
    <row r="118" spans="10:18" ht="21.75">
      <c r="J118"/>
      <c r="K118"/>
      <c r="L118"/>
      <c r="M118"/>
      <c r="N118"/>
      <c r="O118"/>
      <c r="P118"/>
      <c r="Q118"/>
      <c r="R118"/>
    </row>
    <row r="119" spans="10:18" ht="21.75">
      <c r="J119"/>
      <c r="K119"/>
      <c r="L119"/>
      <c r="M119"/>
      <c r="N119"/>
      <c r="O119"/>
      <c r="P119"/>
      <c r="Q119"/>
      <c r="R119"/>
    </row>
    <row r="120" spans="10:18" ht="21.75">
      <c r="J120"/>
      <c r="K120"/>
      <c r="L120"/>
      <c r="M120"/>
      <c r="N120"/>
      <c r="O120"/>
      <c r="P120"/>
      <c r="Q120"/>
      <c r="R120"/>
    </row>
    <row r="121" spans="10:18" ht="21.75">
      <c r="J121"/>
      <c r="K121"/>
      <c r="L121"/>
      <c r="M121"/>
      <c r="N121"/>
      <c r="O121"/>
      <c r="P121"/>
      <c r="Q121"/>
      <c r="R121"/>
    </row>
    <row r="122" spans="10:18" ht="21.75">
      <c r="J122"/>
      <c r="K122"/>
      <c r="L122"/>
      <c r="M122"/>
      <c r="N122"/>
      <c r="O122"/>
      <c r="P122"/>
      <c r="Q122"/>
      <c r="R122"/>
    </row>
    <row r="123" spans="10:18" ht="21.75">
      <c r="J123"/>
      <c r="K123"/>
      <c r="L123"/>
      <c r="M123"/>
      <c r="N123"/>
      <c r="O123"/>
      <c r="P123"/>
      <c r="Q123"/>
      <c r="R123"/>
    </row>
    <row r="124" spans="10:18" ht="21.75">
      <c r="J124"/>
      <c r="K124"/>
      <c r="L124"/>
      <c r="M124"/>
      <c r="N124"/>
      <c r="O124"/>
      <c r="P124"/>
      <c r="Q124"/>
      <c r="R124"/>
    </row>
    <row r="125" spans="10:18" ht="21.75">
      <c r="J125"/>
      <c r="K125"/>
      <c r="L125"/>
      <c r="M125"/>
      <c r="N125"/>
      <c r="O125"/>
      <c r="P125"/>
      <c r="Q125"/>
      <c r="R125"/>
    </row>
    <row r="126" spans="10:18" ht="21.75">
      <c r="J126"/>
      <c r="K126"/>
      <c r="L126"/>
      <c r="M126"/>
      <c r="N126"/>
      <c r="O126"/>
      <c r="P126"/>
      <c r="Q126"/>
      <c r="R126"/>
    </row>
    <row r="127" spans="10:18" ht="21">
      <c r="J127" s="26"/>
      <c r="K127" s="26"/>
      <c r="L127" s="26"/>
      <c r="M127" s="26"/>
      <c r="N127" s="26"/>
      <c r="O127" s="26"/>
      <c r="P127" s="26"/>
      <c r="Q127" s="26"/>
      <c r="R127" s="26"/>
    </row>
    <row r="128" spans="10:18" ht="21">
      <c r="J128" s="26"/>
      <c r="K128" s="26"/>
      <c r="L128" s="26"/>
      <c r="M128" s="26"/>
      <c r="N128" s="26"/>
      <c r="O128" s="26"/>
      <c r="P128" s="26"/>
      <c r="Q128" s="26"/>
      <c r="R128" s="26"/>
    </row>
    <row r="129" spans="10:18" ht="21">
      <c r="J129" s="26"/>
      <c r="K129" s="26"/>
      <c r="L129" s="26"/>
      <c r="M129" s="26"/>
      <c r="N129" s="26"/>
      <c r="O129" s="26"/>
      <c r="P129" s="26"/>
      <c r="Q129" s="26"/>
      <c r="R129" s="26"/>
    </row>
    <row r="130" spans="10:18" ht="21">
      <c r="J130" s="26"/>
      <c r="K130" s="26"/>
      <c r="L130" s="26"/>
      <c r="M130" s="26"/>
      <c r="N130" s="26"/>
      <c r="O130" s="26"/>
      <c r="P130" s="26"/>
      <c r="Q130" s="26"/>
      <c r="R130" s="26"/>
    </row>
    <row r="131" spans="10:18" ht="21">
      <c r="J131" s="26"/>
      <c r="K131" s="26"/>
      <c r="L131" s="26"/>
      <c r="M131" s="26"/>
      <c r="N131" s="26"/>
      <c r="O131" s="26"/>
      <c r="P131" s="26"/>
      <c r="Q131" s="26"/>
      <c r="R131" s="26"/>
    </row>
    <row r="132" spans="10:18" ht="21">
      <c r="J132" s="26"/>
      <c r="K132" s="26"/>
      <c r="L132" s="26"/>
      <c r="M132" s="26"/>
      <c r="N132" s="26"/>
      <c r="O132" s="26"/>
      <c r="P132" s="26"/>
      <c r="Q132" s="26"/>
      <c r="R132" s="26"/>
    </row>
    <row r="133" spans="10:18" ht="21">
      <c r="J133" s="26"/>
      <c r="K133" s="26"/>
      <c r="L133" s="26"/>
      <c r="M133" s="26"/>
      <c r="N133" s="26"/>
      <c r="O133" s="26"/>
      <c r="P133" s="26"/>
      <c r="Q133" s="26"/>
      <c r="R133" s="26"/>
    </row>
    <row r="134" spans="10:18" ht="21">
      <c r="J134" s="26"/>
      <c r="K134" s="26"/>
      <c r="L134" s="26"/>
      <c r="M134" s="26"/>
      <c r="N134" s="26"/>
      <c r="O134" s="26"/>
      <c r="P134" s="26"/>
      <c r="Q134" s="26"/>
      <c r="R134" s="26"/>
    </row>
    <row r="135" spans="10:18" ht="21">
      <c r="J135" s="26"/>
      <c r="K135" s="26"/>
      <c r="L135" s="26"/>
      <c r="M135" s="26"/>
      <c r="N135" s="26"/>
      <c r="O135" s="26"/>
      <c r="P135" s="26"/>
      <c r="Q135" s="26"/>
      <c r="R135" s="26"/>
    </row>
    <row r="136" spans="10:18" ht="21">
      <c r="J136" s="26"/>
      <c r="K136" s="26"/>
      <c r="L136" s="26"/>
      <c r="M136" s="26"/>
      <c r="N136" s="26"/>
      <c r="O136" s="26"/>
      <c r="P136" s="26"/>
      <c r="Q136" s="26"/>
      <c r="R136" s="26"/>
    </row>
    <row r="137" spans="10:18" ht="21">
      <c r="J137" s="26"/>
      <c r="K137" s="26"/>
      <c r="L137" s="26"/>
      <c r="M137" s="26"/>
      <c r="N137" s="26"/>
      <c r="O137" s="26"/>
      <c r="P137" s="26"/>
      <c r="Q137" s="26"/>
      <c r="R137" s="26"/>
    </row>
    <row r="138" spans="10:18" ht="21">
      <c r="J138" s="26"/>
      <c r="K138" s="26"/>
      <c r="L138" s="26"/>
      <c r="M138" s="26"/>
      <c r="N138" s="26"/>
      <c r="O138" s="26"/>
      <c r="P138" s="26"/>
      <c r="Q138" s="26"/>
      <c r="R138" s="26"/>
    </row>
    <row r="139" spans="10:18" ht="21">
      <c r="J139" s="26"/>
      <c r="K139" s="26"/>
      <c r="L139" s="26"/>
      <c r="M139" s="26"/>
      <c r="N139" s="26"/>
      <c r="O139" s="26"/>
      <c r="P139" s="26"/>
      <c r="Q139" s="26"/>
      <c r="R139" s="26"/>
    </row>
  </sheetData>
  <sheetProtection/>
  <mergeCells count="3">
    <mergeCell ref="A4:I4"/>
    <mergeCell ref="A8:A9"/>
    <mergeCell ref="I8:I9"/>
  </mergeCells>
  <printOptions/>
  <pageMargins left="0.7874015748031497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N172"/>
  <sheetViews>
    <sheetView zoomScale="130" zoomScaleNormal="130" zoomScalePageLayoutView="0" workbookViewId="0" topLeftCell="A49">
      <selection activeCell="D63" sqref="D63"/>
    </sheetView>
  </sheetViews>
  <sheetFormatPr defaultColWidth="9.140625" defaultRowHeight="21.75"/>
  <cols>
    <col min="1" max="2" width="9.140625" style="12" customWidth="1"/>
    <col min="3" max="3" width="9.7109375" style="69" customWidth="1"/>
    <col min="4" max="4" width="12.00390625" style="12" customWidth="1"/>
    <col min="5" max="5" width="9.140625" style="12" customWidth="1"/>
    <col min="6" max="6" width="9.7109375" style="62" customWidth="1"/>
    <col min="7" max="7" width="10.7109375" style="62" customWidth="1"/>
    <col min="8" max="8" width="10.140625" style="12" customWidth="1"/>
    <col min="9" max="9" width="24.421875" style="22" customWidth="1"/>
    <col min="10" max="10" width="9.140625" style="8" customWidth="1"/>
    <col min="11" max="11" width="10.7109375" style="8" customWidth="1"/>
    <col min="12" max="12" width="10.140625" style="8" customWidth="1"/>
    <col min="13" max="13" width="9.140625" style="8" customWidth="1"/>
    <col min="14" max="14" width="10.140625" style="8" customWidth="1"/>
    <col min="15" max="15" width="9.7109375" style="8" customWidth="1"/>
    <col min="16" max="19" width="9.140625" style="8" customWidth="1"/>
    <col min="20" max="16384" width="9.140625" style="12" customWidth="1"/>
  </cols>
  <sheetData>
    <row r="1" spans="1:40" s="1" customFormat="1" ht="23.25">
      <c r="A1" s="1" t="s">
        <v>37</v>
      </c>
      <c r="C1" s="77"/>
      <c r="D1" s="6"/>
      <c r="E1" s="6"/>
      <c r="F1" s="70"/>
      <c r="G1" s="70"/>
      <c r="H1" s="3"/>
      <c r="I1" s="7" t="s">
        <v>0</v>
      </c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s="1" customFormat="1" ht="21.75">
      <c r="A2" s="1" t="s">
        <v>1</v>
      </c>
      <c r="C2" s="78"/>
      <c r="D2" s="6"/>
      <c r="E2" s="6"/>
      <c r="F2" s="70"/>
      <c r="G2" s="70"/>
      <c r="H2" s="3"/>
      <c r="I2" s="7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3:40" s="8" customFormat="1" ht="15" customHeight="1">
      <c r="C3" s="79"/>
      <c r="D3" s="9"/>
      <c r="E3" s="9"/>
      <c r="F3" s="71"/>
      <c r="G3" s="71"/>
      <c r="H3" s="10"/>
      <c r="I3" s="11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8" customFormat="1" ht="26.25" customHeight="1">
      <c r="A4" s="165" t="s">
        <v>2</v>
      </c>
      <c r="B4" s="165"/>
      <c r="C4" s="165"/>
      <c r="D4" s="165"/>
      <c r="E4" s="165"/>
      <c r="F4" s="165"/>
      <c r="G4" s="165"/>
      <c r="H4" s="165"/>
      <c r="I4" s="165"/>
      <c r="J4" s="25"/>
      <c r="K4" s="25"/>
      <c r="L4" s="25"/>
      <c r="M4" s="25"/>
      <c r="N4" s="25"/>
      <c r="O4" s="25"/>
      <c r="P4" s="25"/>
      <c r="Q4" s="25"/>
      <c r="R4" s="25"/>
      <c r="S4" s="13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" customFormat="1" ht="27" customHeight="1">
      <c r="A5" s="1" t="s">
        <v>25</v>
      </c>
      <c r="C5" s="65"/>
      <c r="D5" s="1" t="s">
        <v>26</v>
      </c>
      <c r="F5" s="58"/>
      <c r="G5" s="58" t="s">
        <v>27</v>
      </c>
      <c r="H5" s="2"/>
      <c r="I5" s="7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s="1" customFormat="1" ht="22.5" customHeight="1">
      <c r="A6" s="1" t="s">
        <v>28</v>
      </c>
      <c r="C6" s="65"/>
      <c r="D6" s="1" t="s">
        <v>29</v>
      </c>
      <c r="F6" s="58"/>
      <c r="G6" s="58" t="s">
        <v>30</v>
      </c>
      <c r="H6" s="2"/>
      <c r="I6" s="7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s="1" customFormat="1" ht="22.5" customHeight="1">
      <c r="A7" s="1" t="s">
        <v>9</v>
      </c>
      <c r="C7" s="75">
        <v>351.43</v>
      </c>
      <c r="D7" s="7" t="s">
        <v>10</v>
      </c>
      <c r="F7" s="58"/>
      <c r="G7" s="73" t="s">
        <v>40</v>
      </c>
      <c r="H7" s="2"/>
      <c r="I7" s="7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9" s="1" customFormat="1" ht="21.75">
      <c r="A8" s="163" t="s">
        <v>11</v>
      </c>
      <c r="B8" s="37" t="s">
        <v>12</v>
      </c>
      <c r="C8" s="67" t="s">
        <v>12</v>
      </c>
      <c r="D8" s="37" t="s">
        <v>13</v>
      </c>
      <c r="E8" s="37" t="s">
        <v>14</v>
      </c>
      <c r="F8" s="59" t="s">
        <v>15</v>
      </c>
      <c r="G8" s="59" t="s">
        <v>16</v>
      </c>
      <c r="H8" s="37" t="s">
        <v>17</v>
      </c>
      <c r="I8" s="163" t="s">
        <v>18</v>
      </c>
    </row>
    <row r="9" spans="1:9" s="1" customFormat="1" ht="21.75">
      <c r="A9" s="164"/>
      <c r="B9" s="38" t="s">
        <v>10</v>
      </c>
      <c r="C9" s="68" t="s">
        <v>31</v>
      </c>
      <c r="D9" s="38" t="s">
        <v>20</v>
      </c>
      <c r="E9" s="38" t="s">
        <v>21</v>
      </c>
      <c r="F9" s="60" t="s">
        <v>22</v>
      </c>
      <c r="G9" s="60" t="s">
        <v>23</v>
      </c>
      <c r="H9" s="38" t="s">
        <v>24</v>
      </c>
      <c r="I9" s="164"/>
    </row>
    <row r="10" spans="1:40" s="8" customFormat="1" ht="18.75" customHeight="1">
      <c r="A10" s="118">
        <v>93</v>
      </c>
      <c r="B10" s="119">
        <v>1.35</v>
      </c>
      <c r="C10" s="121">
        <f aca="true" t="shared" si="0" ref="C10:C46">$C$7+B10</f>
        <v>352.78000000000003</v>
      </c>
      <c r="D10" s="119" t="s">
        <v>41</v>
      </c>
      <c r="E10" s="119">
        <v>39.4</v>
      </c>
      <c r="F10" s="120">
        <v>0</v>
      </c>
      <c r="G10" s="121">
        <v>0</v>
      </c>
      <c r="H10" s="122">
        <v>0</v>
      </c>
      <c r="I10" s="123" t="s">
        <v>44</v>
      </c>
      <c r="J10" s="21"/>
      <c r="K10" s="21"/>
      <c r="L10" s="21"/>
      <c r="M10" s="21"/>
      <c r="N10" s="21"/>
      <c r="O10" s="21"/>
      <c r="P10" s="21"/>
      <c r="Q10" s="21"/>
      <c r="R10" s="21"/>
      <c r="S10" s="26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</row>
    <row r="11" spans="1:40" s="20" customFormat="1" ht="18.75" customHeight="1">
      <c r="A11" s="124">
        <v>100</v>
      </c>
      <c r="B11" s="125">
        <v>1.55</v>
      </c>
      <c r="C11" s="128">
        <f t="shared" si="0"/>
        <v>352.98</v>
      </c>
      <c r="D11" s="125" t="s">
        <v>42</v>
      </c>
      <c r="E11" s="125">
        <v>40.97</v>
      </c>
      <c r="F11" s="126">
        <v>49.61</v>
      </c>
      <c r="G11" s="128">
        <f aca="true" t="shared" si="1" ref="G11:G44">H11/F11</f>
        <v>0.06559161459383189</v>
      </c>
      <c r="H11" s="127">
        <v>3.254</v>
      </c>
      <c r="I11" s="142" t="s">
        <v>45</v>
      </c>
      <c r="J11" s="21"/>
      <c r="K11" s="21"/>
      <c r="L11" s="21"/>
      <c r="M11" s="21"/>
      <c r="N11" s="21"/>
      <c r="O11" s="21"/>
      <c r="P11" s="21"/>
      <c r="Q11" s="21"/>
      <c r="R11" s="21"/>
      <c r="S11" s="26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40" s="20" customFormat="1" ht="18.75" customHeight="1">
      <c r="A12" s="124">
        <v>117</v>
      </c>
      <c r="B12" s="125">
        <v>1.3</v>
      </c>
      <c r="C12" s="128">
        <f t="shared" si="0"/>
        <v>352.73</v>
      </c>
      <c r="D12" s="125" t="s">
        <v>43</v>
      </c>
      <c r="E12" s="125">
        <v>39.17</v>
      </c>
      <c r="F12" s="126">
        <v>0</v>
      </c>
      <c r="G12" s="128">
        <v>0</v>
      </c>
      <c r="H12" s="127">
        <v>0</v>
      </c>
      <c r="I12" s="142" t="s">
        <v>45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s="20" customFormat="1" ht="18.75" customHeight="1">
      <c r="A13" s="146" t="s">
        <v>51</v>
      </c>
      <c r="B13" s="125">
        <v>1.46</v>
      </c>
      <c r="C13" s="128">
        <f t="shared" si="0"/>
        <v>352.89</v>
      </c>
      <c r="D13" s="125" t="s">
        <v>55</v>
      </c>
      <c r="E13" s="125">
        <v>41</v>
      </c>
      <c r="F13" s="126">
        <v>45.63</v>
      </c>
      <c r="G13" s="128">
        <f t="shared" si="1"/>
        <v>0.03699320622397545</v>
      </c>
      <c r="H13" s="127">
        <v>1.688</v>
      </c>
      <c r="I13" s="142" t="s">
        <v>45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s="20" customFormat="1" ht="18.75" customHeight="1">
      <c r="A14" s="146" t="s">
        <v>52</v>
      </c>
      <c r="B14" s="126">
        <v>2.11</v>
      </c>
      <c r="C14" s="128">
        <f t="shared" si="0"/>
        <v>353.54</v>
      </c>
      <c r="D14" s="126" t="s">
        <v>56</v>
      </c>
      <c r="E14" s="126">
        <v>57.8</v>
      </c>
      <c r="F14" s="126">
        <v>76.27</v>
      </c>
      <c r="G14" s="128">
        <f t="shared" si="1"/>
        <v>0.4979021895896159</v>
      </c>
      <c r="H14" s="128">
        <v>37.975</v>
      </c>
      <c r="I14" s="142" t="s">
        <v>45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s="20" customFormat="1" ht="18.75" customHeight="1">
      <c r="A15" s="146" t="s">
        <v>53</v>
      </c>
      <c r="B15" s="125">
        <v>1.91</v>
      </c>
      <c r="C15" s="128">
        <f t="shared" si="0"/>
        <v>353.34000000000003</v>
      </c>
      <c r="D15" s="129" t="s">
        <v>57</v>
      </c>
      <c r="E15" s="125">
        <v>56.76</v>
      </c>
      <c r="F15" s="126">
        <v>64.85</v>
      </c>
      <c r="G15" s="128">
        <f t="shared" si="1"/>
        <v>0.45074787972243646</v>
      </c>
      <c r="H15" s="127">
        <v>29.231</v>
      </c>
      <c r="I15" s="142" t="s">
        <v>45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19" s="20" customFormat="1" ht="18.75" customHeight="1">
      <c r="A16" s="146" t="s">
        <v>54</v>
      </c>
      <c r="B16" s="125">
        <v>3.97</v>
      </c>
      <c r="C16" s="128">
        <f t="shared" si="0"/>
        <v>355.40000000000003</v>
      </c>
      <c r="D16" s="129" t="s">
        <v>58</v>
      </c>
      <c r="E16" s="125">
        <v>79.4</v>
      </c>
      <c r="F16" s="126">
        <v>194.51</v>
      </c>
      <c r="G16" s="128">
        <f t="shared" si="1"/>
        <v>0.672947406303018</v>
      </c>
      <c r="H16" s="127">
        <v>130.895</v>
      </c>
      <c r="I16" s="142" t="s">
        <v>45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20" customFormat="1" ht="18.75" customHeight="1">
      <c r="A17" s="146" t="s">
        <v>68</v>
      </c>
      <c r="B17" s="125">
        <v>2.78</v>
      </c>
      <c r="C17" s="128">
        <f t="shared" si="0"/>
        <v>354.21</v>
      </c>
      <c r="D17" s="129" t="s">
        <v>72</v>
      </c>
      <c r="E17" s="125">
        <v>61</v>
      </c>
      <c r="F17" s="126">
        <v>121.26</v>
      </c>
      <c r="G17" s="128">
        <f t="shared" si="1"/>
        <v>0.5905657265380174</v>
      </c>
      <c r="H17" s="127">
        <v>71.612</v>
      </c>
      <c r="I17" s="142" t="s">
        <v>45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s="20" customFormat="1" ht="18.75" customHeight="1">
      <c r="A18" s="146" t="s">
        <v>69</v>
      </c>
      <c r="B18" s="125">
        <v>2.13</v>
      </c>
      <c r="C18" s="128">
        <f t="shared" si="0"/>
        <v>353.56</v>
      </c>
      <c r="D18" s="129" t="s">
        <v>73</v>
      </c>
      <c r="E18" s="130">
        <v>57</v>
      </c>
      <c r="F18" s="126">
        <v>88.87</v>
      </c>
      <c r="G18" s="128">
        <f t="shared" si="1"/>
        <v>0.4813660402835603</v>
      </c>
      <c r="H18" s="127">
        <v>42.779</v>
      </c>
      <c r="I18" s="142" t="s">
        <v>45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40" s="21" customFormat="1" ht="18.75" customHeight="1">
      <c r="A19" s="146" t="s">
        <v>70</v>
      </c>
      <c r="B19" s="125">
        <v>1.65</v>
      </c>
      <c r="C19" s="128">
        <f t="shared" si="0"/>
        <v>353.08</v>
      </c>
      <c r="D19" s="129" t="s">
        <v>74</v>
      </c>
      <c r="E19" s="125">
        <v>49.21</v>
      </c>
      <c r="F19" s="126">
        <v>63.31</v>
      </c>
      <c r="G19" s="128">
        <f t="shared" si="1"/>
        <v>0.2057494866529774</v>
      </c>
      <c r="H19" s="127">
        <v>13.026</v>
      </c>
      <c r="I19" s="142" t="s">
        <v>45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s="21" customFormat="1" ht="18.75" customHeight="1">
      <c r="A20" s="146" t="s">
        <v>71</v>
      </c>
      <c r="B20" s="125">
        <v>1.38</v>
      </c>
      <c r="C20" s="128">
        <f t="shared" si="0"/>
        <v>352.81</v>
      </c>
      <c r="D20" s="129" t="s">
        <v>75</v>
      </c>
      <c r="E20" s="125">
        <v>44.83</v>
      </c>
      <c r="F20" s="126">
        <v>49.86</v>
      </c>
      <c r="G20" s="128">
        <f t="shared" si="1"/>
        <v>0.05716004813477738</v>
      </c>
      <c r="H20" s="127">
        <v>2.85</v>
      </c>
      <c r="I20" s="142" t="s">
        <v>45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s="21" customFormat="1" ht="18.75" customHeight="1">
      <c r="A21" s="146" t="s">
        <v>90</v>
      </c>
      <c r="B21" s="125">
        <v>1.33</v>
      </c>
      <c r="C21" s="128">
        <f t="shared" si="0"/>
        <v>352.76</v>
      </c>
      <c r="D21" s="129" t="s">
        <v>95</v>
      </c>
      <c r="E21" s="125">
        <v>44.9</v>
      </c>
      <c r="F21" s="126">
        <v>44.65</v>
      </c>
      <c r="G21" s="128">
        <f t="shared" si="1"/>
        <v>0.03050391937290034</v>
      </c>
      <c r="H21" s="127">
        <v>1.362</v>
      </c>
      <c r="I21" s="142" t="s">
        <v>45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s="21" customFormat="1" ht="18.75" customHeight="1">
      <c r="A22" s="146" t="s">
        <v>91</v>
      </c>
      <c r="B22" s="125">
        <v>1.63</v>
      </c>
      <c r="C22" s="128">
        <f t="shared" si="0"/>
        <v>353.06</v>
      </c>
      <c r="D22" s="129" t="s">
        <v>96</v>
      </c>
      <c r="E22" s="125">
        <v>48.1</v>
      </c>
      <c r="F22" s="126">
        <v>61.45</v>
      </c>
      <c r="G22" s="128">
        <f t="shared" si="1"/>
        <v>0.24413344182262</v>
      </c>
      <c r="H22" s="127">
        <v>15.002</v>
      </c>
      <c r="I22" s="142" t="s">
        <v>45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s="21" customFormat="1" ht="18.75" customHeight="1">
      <c r="A23" s="146" t="s">
        <v>92</v>
      </c>
      <c r="B23" s="125">
        <v>2.36</v>
      </c>
      <c r="C23" s="128">
        <f t="shared" si="0"/>
        <v>353.79</v>
      </c>
      <c r="D23" s="129" t="s">
        <v>97</v>
      </c>
      <c r="E23" s="125">
        <v>58.28</v>
      </c>
      <c r="F23" s="126">
        <v>100.6</v>
      </c>
      <c r="G23" s="128">
        <f t="shared" si="1"/>
        <v>0.5291451292246521</v>
      </c>
      <c r="H23" s="127">
        <v>53.232</v>
      </c>
      <c r="I23" s="142" t="s">
        <v>45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s="21" customFormat="1" ht="18.75" customHeight="1">
      <c r="A24" s="146" t="s">
        <v>93</v>
      </c>
      <c r="B24" s="125">
        <v>4.61</v>
      </c>
      <c r="C24" s="128">
        <f t="shared" si="0"/>
        <v>356.04</v>
      </c>
      <c r="D24" s="131" t="s">
        <v>98</v>
      </c>
      <c r="E24" s="125">
        <v>90.25</v>
      </c>
      <c r="F24" s="126">
        <v>262.82</v>
      </c>
      <c r="G24" s="128">
        <f t="shared" si="1"/>
        <v>0.7633170991553154</v>
      </c>
      <c r="H24" s="127">
        <v>200.615</v>
      </c>
      <c r="I24" s="142" t="s">
        <v>45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s="21" customFormat="1" ht="18.75" customHeight="1">
      <c r="A25" s="146" t="s">
        <v>94</v>
      </c>
      <c r="B25" s="125">
        <v>5.69</v>
      </c>
      <c r="C25" s="128">
        <f t="shared" si="0"/>
        <v>357.12</v>
      </c>
      <c r="D25" s="131" t="s">
        <v>99</v>
      </c>
      <c r="E25" s="125">
        <v>108.87</v>
      </c>
      <c r="F25" s="126">
        <v>379.02</v>
      </c>
      <c r="G25" s="128">
        <f t="shared" si="1"/>
        <v>0.7027360033771305</v>
      </c>
      <c r="H25" s="127">
        <v>266.351</v>
      </c>
      <c r="I25" s="142" t="s">
        <v>45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s="21" customFormat="1" ht="18.75" customHeight="1">
      <c r="A26" s="146" t="s">
        <v>103</v>
      </c>
      <c r="B26" s="125">
        <v>3.3</v>
      </c>
      <c r="C26" s="128">
        <f t="shared" si="0"/>
        <v>354.73</v>
      </c>
      <c r="D26" s="131" t="s">
        <v>109</v>
      </c>
      <c r="E26" s="125">
        <v>64.57</v>
      </c>
      <c r="F26" s="126">
        <v>164.25</v>
      </c>
      <c r="G26" s="128">
        <f t="shared" si="1"/>
        <v>0.70841400304414</v>
      </c>
      <c r="H26" s="127">
        <v>116.357</v>
      </c>
      <c r="I26" s="142" t="s">
        <v>45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s="21" customFormat="1" ht="18.75" customHeight="1">
      <c r="A27" s="146" t="s">
        <v>104</v>
      </c>
      <c r="B27" s="125">
        <v>3.55</v>
      </c>
      <c r="C27" s="128">
        <f t="shared" si="0"/>
        <v>354.98</v>
      </c>
      <c r="D27" s="125" t="s">
        <v>110</v>
      </c>
      <c r="E27" s="125">
        <v>71</v>
      </c>
      <c r="F27" s="126">
        <v>182.68</v>
      </c>
      <c r="G27" s="128">
        <f t="shared" si="1"/>
        <v>0.7377928618349026</v>
      </c>
      <c r="H27" s="127">
        <v>134.78</v>
      </c>
      <c r="I27" s="142" t="s">
        <v>45</v>
      </c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s="21" customFormat="1" ht="18.75" customHeight="1">
      <c r="A28" s="146" t="s">
        <v>105</v>
      </c>
      <c r="B28" s="125">
        <v>3.2</v>
      </c>
      <c r="C28" s="128">
        <f t="shared" si="0"/>
        <v>354.63</v>
      </c>
      <c r="D28" s="129" t="s">
        <v>111</v>
      </c>
      <c r="E28" s="125">
        <v>70</v>
      </c>
      <c r="F28" s="126">
        <v>160.37</v>
      </c>
      <c r="G28" s="128">
        <f t="shared" si="1"/>
        <v>0.6189748706117104</v>
      </c>
      <c r="H28" s="127">
        <v>99.265</v>
      </c>
      <c r="I28" s="142" t="s">
        <v>45</v>
      </c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s="21" customFormat="1" ht="18.75" customHeight="1">
      <c r="A29" s="146" t="s">
        <v>106</v>
      </c>
      <c r="B29" s="125">
        <v>5.21</v>
      </c>
      <c r="C29" s="128">
        <f t="shared" si="0"/>
        <v>356.64</v>
      </c>
      <c r="D29" s="129" t="s">
        <v>112</v>
      </c>
      <c r="E29" s="125">
        <v>98.65</v>
      </c>
      <c r="F29" s="126">
        <v>320.53</v>
      </c>
      <c r="G29" s="128">
        <f t="shared" si="1"/>
        <v>0.5794028640064893</v>
      </c>
      <c r="H29" s="127">
        <v>185.716</v>
      </c>
      <c r="I29" s="142" t="s">
        <v>45</v>
      </c>
      <c r="S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s="21" customFormat="1" ht="18.75" customHeight="1">
      <c r="A30" s="146" t="s">
        <v>117</v>
      </c>
      <c r="B30" s="125">
        <v>4.92</v>
      </c>
      <c r="C30" s="128">
        <f t="shared" si="0"/>
        <v>356.35</v>
      </c>
      <c r="D30" s="124" t="s">
        <v>128</v>
      </c>
      <c r="E30" s="125">
        <v>94.2</v>
      </c>
      <c r="F30" s="126">
        <v>280.74</v>
      </c>
      <c r="G30" s="128">
        <f t="shared" si="1"/>
        <v>0.757494478877253</v>
      </c>
      <c r="H30" s="127">
        <v>212.659</v>
      </c>
      <c r="I30" s="142" t="s">
        <v>45</v>
      </c>
      <c r="S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s="21" customFormat="1" ht="18.75" customHeight="1">
      <c r="A31" s="146" t="s">
        <v>126</v>
      </c>
      <c r="B31" s="125">
        <v>4.51</v>
      </c>
      <c r="C31" s="128">
        <f t="shared" si="0"/>
        <v>355.94</v>
      </c>
      <c r="D31" s="124" t="s">
        <v>129</v>
      </c>
      <c r="E31" s="125">
        <v>88</v>
      </c>
      <c r="F31" s="126">
        <v>261.68</v>
      </c>
      <c r="G31" s="128">
        <f t="shared" si="1"/>
        <v>0.7285883521858759</v>
      </c>
      <c r="H31" s="127">
        <v>190.657</v>
      </c>
      <c r="I31" s="142" t="s">
        <v>45</v>
      </c>
      <c r="S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s="21" customFormat="1" ht="18.75" customHeight="1">
      <c r="A32" s="146" t="s">
        <v>127</v>
      </c>
      <c r="B32" s="125">
        <v>4.39</v>
      </c>
      <c r="C32" s="128">
        <f t="shared" si="0"/>
        <v>355.82</v>
      </c>
      <c r="D32" s="124" t="s">
        <v>130</v>
      </c>
      <c r="E32" s="125">
        <v>85.61</v>
      </c>
      <c r="F32" s="126">
        <v>250.53</v>
      </c>
      <c r="G32" s="128">
        <f t="shared" si="1"/>
        <v>0.7259210473795554</v>
      </c>
      <c r="H32" s="127">
        <v>181.865</v>
      </c>
      <c r="I32" s="142" t="s">
        <v>45</v>
      </c>
      <c r="S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s="21" customFormat="1" ht="18.75" customHeight="1">
      <c r="A33" s="146" t="s">
        <v>143</v>
      </c>
      <c r="B33" s="125">
        <v>3.23</v>
      </c>
      <c r="C33" s="128">
        <f t="shared" si="0"/>
        <v>354.66</v>
      </c>
      <c r="D33" s="124" t="s">
        <v>146</v>
      </c>
      <c r="E33" s="125">
        <v>69.2</v>
      </c>
      <c r="F33" s="126">
        <v>162.51</v>
      </c>
      <c r="G33" s="128">
        <f t="shared" si="1"/>
        <v>0.727585994708018</v>
      </c>
      <c r="H33" s="127">
        <v>118.24</v>
      </c>
      <c r="I33" s="142" t="s">
        <v>45</v>
      </c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s="21" customFormat="1" ht="18.75" customHeight="1">
      <c r="A34" s="146" t="s">
        <v>144</v>
      </c>
      <c r="B34" s="125">
        <v>4.63</v>
      </c>
      <c r="C34" s="128">
        <f t="shared" si="0"/>
        <v>356.06</v>
      </c>
      <c r="D34" s="124" t="s">
        <v>147</v>
      </c>
      <c r="E34" s="125">
        <v>90</v>
      </c>
      <c r="F34" s="126">
        <v>267.65</v>
      </c>
      <c r="G34" s="128">
        <f t="shared" si="1"/>
        <v>0.7479656267513545</v>
      </c>
      <c r="H34" s="127">
        <v>200.193</v>
      </c>
      <c r="I34" s="142" t="s">
        <v>45</v>
      </c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s="21" customFormat="1" ht="18.75" customHeight="1">
      <c r="A35" s="146" t="s">
        <v>145</v>
      </c>
      <c r="B35" s="125">
        <v>2.47</v>
      </c>
      <c r="C35" s="128">
        <f t="shared" si="0"/>
        <v>353.90000000000003</v>
      </c>
      <c r="D35" s="124" t="s">
        <v>148</v>
      </c>
      <c r="E35" s="125">
        <v>59</v>
      </c>
      <c r="F35" s="126">
        <v>106.28</v>
      </c>
      <c r="G35" s="128">
        <f t="shared" si="1"/>
        <v>0.6274557771923223</v>
      </c>
      <c r="H35" s="127">
        <v>66.686</v>
      </c>
      <c r="I35" s="142" t="s">
        <v>45</v>
      </c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s="21" customFormat="1" ht="18.75" customHeight="1">
      <c r="A36" s="146" t="s">
        <v>155</v>
      </c>
      <c r="B36" s="125">
        <v>2.23</v>
      </c>
      <c r="C36" s="128">
        <f t="shared" si="0"/>
        <v>353.66</v>
      </c>
      <c r="D36" s="124" t="s">
        <v>171</v>
      </c>
      <c r="E36" s="125">
        <v>58</v>
      </c>
      <c r="F36" s="126">
        <v>94.47</v>
      </c>
      <c r="G36" s="128">
        <f t="shared" si="1"/>
        <v>0.609622102254684</v>
      </c>
      <c r="H36" s="127">
        <v>57.591</v>
      </c>
      <c r="I36" s="142" t="s">
        <v>45</v>
      </c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s="21" customFormat="1" ht="18.75" customHeight="1">
      <c r="A37" s="146" t="s">
        <v>168</v>
      </c>
      <c r="B37" s="125">
        <v>2.49</v>
      </c>
      <c r="C37" s="128">
        <f t="shared" si="0"/>
        <v>353.92</v>
      </c>
      <c r="D37" s="124" t="s">
        <v>172</v>
      </c>
      <c r="E37" s="125">
        <v>60</v>
      </c>
      <c r="F37" s="126">
        <v>107.9</v>
      </c>
      <c r="G37" s="128">
        <f t="shared" si="1"/>
        <v>0.6249304911955514</v>
      </c>
      <c r="H37" s="127">
        <v>67.43</v>
      </c>
      <c r="I37" s="142" t="s">
        <v>45</v>
      </c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s="21" customFormat="1" ht="18.75" customHeight="1">
      <c r="A38" s="146" t="s">
        <v>169</v>
      </c>
      <c r="B38" s="125">
        <v>1.8</v>
      </c>
      <c r="C38" s="128">
        <f t="shared" si="0"/>
        <v>353.23</v>
      </c>
      <c r="D38" s="124" t="s">
        <v>173</v>
      </c>
      <c r="E38" s="125">
        <v>54.53</v>
      </c>
      <c r="F38" s="126">
        <v>72.02</v>
      </c>
      <c r="G38" s="128">
        <f t="shared" si="1"/>
        <v>0.3530963621216329</v>
      </c>
      <c r="H38" s="127">
        <v>25.43</v>
      </c>
      <c r="I38" s="142" t="s">
        <v>45</v>
      </c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s="21" customFormat="1" ht="18.75" customHeight="1">
      <c r="A39" s="146" t="s">
        <v>170</v>
      </c>
      <c r="B39" s="125">
        <v>1.7</v>
      </c>
      <c r="C39" s="128">
        <f t="shared" si="0"/>
        <v>353.13</v>
      </c>
      <c r="D39" s="124" t="s">
        <v>174</v>
      </c>
      <c r="E39" s="125">
        <v>35.55</v>
      </c>
      <c r="F39" s="126">
        <v>66.3</v>
      </c>
      <c r="G39" s="128">
        <f t="shared" si="1"/>
        <v>0.32322775263951736</v>
      </c>
      <c r="H39" s="127">
        <v>21.43</v>
      </c>
      <c r="I39" s="142" t="s">
        <v>45</v>
      </c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s="21" customFormat="1" ht="18.75" customHeight="1">
      <c r="A40" s="146" t="s">
        <v>175</v>
      </c>
      <c r="B40" s="125">
        <v>2.09</v>
      </c>
      <c r="C40" s="128">
        <f t="shared" si="0"/>
        <v>353.52</v>
      </c>
      <c r="D40" s="124" t="s">
        <v>178</v>
      </c>
      <c r="E40" s="125">
        <v>56.98</v>
      </c>
      <c r="F40" s="126">
        <v>92.19</v>
      </c>
      <c r="G40" s="128">
        <f t="shared" si="1"/>
        <v>0.5671439418592038</v>
      </c>
      <c r="H40" s="127">
        <v>52.285</v>
      </c>
      <c r="I40" s="142" t="s">
        <v>45</v>
      </c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s="21" customFormat="1" ht="18.75" customHeight="1">
      <c r="A41" s="146" t="s">
        <v>163</v>
      </c>
      <c r="B41" s="125">
        <v>1.71</v>
      </c>
      <c r="C41" s="128">
        <f t="shared" si="0"/>
        <v>353.14</v>
      </c>
      <c r="D41" s="124" t="s">
        <v>179</v>
      </c>
      <c r="E41" s="125">
        <v>53.88</v>
      </c>
      <c r="F41" s="126">
        <v>68.57</v>
      </c>
      <c r="G41" s="128">
        <f t="shared" si="1"/>
        <v>0.3323319235817413</v>
      </c>
      <c r="H41" s="127">
        <v>22.788</v>
      </c>
      <c r="I41" s="142" t="s">
        <v>45</v>
      </c>
      <c r="S41" s="8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s="21" customFormat="1" ht="18.75" customHeight="1">
      <c r="A42" s="157" t="s">
        <v>176</v>
      </c>
      <c r="B42" s="133">
        <v>1.49</v>
      </c>
      <c r="C42" s="135">
        <f t="shared" si="0"/>
        <v>352.92</v>
      </c>
      <c r="D42" s="132" t="s">
        <v>180</v>
      </c>
      <c r="E42" s="133">
        <v>51.52</v>
      </c>
      <c r="F42" s="134">
        <v>58.07</v>
      </c>
      <c r="G42" s="135">
        <f t="shared" si="1"/>
        <v>0.13828138453590494</v>
      </c>
      <c r="H42" s="136">
        <v>8.03</v>
      </c>
      <c r="I42" s="144" t="s">
        <v>45</v>
      </c>
      <c r="Q42" s="21" t="s">
        <v>36</v>
      </c>
      <c r="S42" s="8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s="21" customFormat="1" ht="18.75" customHeight="1">
      <c r="A43" s="156" t="s">
        <v>177</v>
      </c>
      <c r="B43" s="138">
        <v>1.41</v>
      </c>
      <c r="C43" s="140">
        <f t="shared" si="0"/>
        <v>352.84000000000003</v>
      </c>
      <c r="D43" s="137" t="s">
        <v>181</v>
      </c>
      <c r="E43" s="138">
        <v>51.23</v>
      </c>
      <c r="F43" s="139">
        <v>54.71</v>
      </c>
      <c r="G43" s="140">
        <f t="shared" si="1"/>
        <v>0.05562054469018461</v>
      </c>
      <c r="H43" s="141">
        <v>3.043</v>
      </c>
      <c r="I43" s="143" t="s">
        <v>45</v>
      </c>
      <c r="S43" s="8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s="21" customFormat="1" ht="18.75" customHeight="1">
      <c r="A44" s="146" t="s">
        <v>196</v>
      </c>
      <c r="B44" s="125">
        <v>1.35</v>
      </c>
      <c r="C44" s="128">
        <f t="shared" si="0"/>
        <v>352.78000000000003</v>
      </c>
      <c r="D44" s="124" t="s">
        <v>199</v>
      </c>
      <c r="E44" s="125">
        <v>39.5</v>
      </c>
      <c r="F44" s="126">
        <v>48.14</v>
      </c>
      <c r="G44" s="128">
        <f t="shared" si="1"/>
        <v>0.06740756127960117</v>
      </c>
      <c r="H44" s="127">
        <v>3.245</v>
      </c>
      <c r="I44" s="142" t="s">
        <v>45</v>
      </c>
      <c r="S44" s="8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s="21" customFormat="1" ht="18.75" customHeight="1">
      <c r="A45" s="146" t="s">
        <v>189</v>
      </c>
      <c r="B45" s="125">
        <v>1.26</v>
      </c>
      <c r="C45" s="128">
        <f t="shared" si="0"/>
        <v>352.69</v>
      </c>
      <c r="D45" s="124" t="s">
        <v>200</v>
      </c>
      <c r="E45" s="125">
        <v>39</v>
      </c>
      <c r="F45" s="126"/>
      <c r="G45" s="128"/>
      <c r="H45" s="127">
        <v>0</v>
      </c>
      <c r="I45" s="142" t="s">
        <v>45</v>
      </c>
      <c r="S45" s="8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s="21" customFormat="1" ht="18.75" customHeight="1">
      <c r="A46" s="146" t="s">
        <v>197</v>
      </c>
      <c r="B46" s="125">
        <v>1.25</v>
      </c>
      <c r="C46" s="128">
        <f t="shared" si="0"/>
        <v>352.68</v>
      </c>
      <c r="D46" s="124" t="s">
        <v>201</v>
      </c>
      <c r="E46" s="125">
        <v>38.99</v>
      </c>
      <c r="F46" s="126"/>
      <c r="G46" s="128"/>
      <c r="H46" s="127">
        <v>0</v>
      </c>
      <c r="I46" s="142" t="s">
        <v>45</v>
      </c>
      <c r="S46" s="8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s="21" customFormat="1" ht="18.75" customHeight="1">
      <c r="A47" s="146" t="s">
        <v>198</v>
      </c>
      <c r="B47" s="125">
        <v>1.14</v>
      </c>
      <c r="C47" s="128">
        <f aca="true" t="shared" si="2" ref="C47:C53">$C$7+B47</f>
        <v>352.57</v>
      </c>
      <c r="D47" s="124" t="s">
        <v>202</v>
      </c>
      <c r="E47" s="125">
        <v>38.31</v>
      </c>
      <c r="F47" s="126"/>
      <c r="G47" s="128"/>
      <c r="H47" s="127">
        <v>0</v>
      </c>
      <c r="I47" s="142" t="s">
        <v>45</v>
      </c>
      <c r="S47" s="8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s="21" customFormat="1" ht="18.75" customHeight="1">
      <c r="A48" s="146" t="s">
        <v>206</v>
      </c>
      <c r="B48" s="125">
        <v>1.35</v>
      </c>
      <c r="C48" s="128">
        <f t="shared" si="2"/>
        <v>352.78000000000003</v>
      </c>
      <c r="D48" s="124" t="s">
        <v>211</v>
      </c>
      <c r="E48" s="125">
        <v>40</v>
      </c>
      <c r="F48" s="126">
        <v>48.2</v>
      </c>
      <c r="G48" s="128">
        <f>H48/F48</f>
        <v>0.08549792531120333</v>
      </c>
      <c r="H48" s="127">
        <v>4.121</v>
      </c>
      <c r="I48" s="142" t="s">
        <v>45</v>
      </c>
      <c r="S48" s="8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s="21" customFormat="1" ht="18.75" customHeight="1">
      <c r="A49" s="146" t="s">
        <v>210</v>
      </c>
      <c r="B49" s="125">
        <v>1.15</v>
      </c>
      <c r="C49" s="128">
        <f t="shared" si="2"/>
        <v>352.58</v>
      </c>
      <c r="D49" s="124" t="s">
        <v>212</v>
      </c>
      <c r="E49" s="125"/>
      <c r="F49" s="126"/>
      <c r="G49" s="128"/>
      <c r="H49" s="127">
        <v>0</v>
      </c>
      <c r="I49" s="142" t="s">
        <v>45</v>
      </c>
      <c r="S49" s="8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18" ht="21">
      <c r="A50" s="146" t="s">
        <v>218</v>
      </c>
      <c r="B50" s="32">
        <v>1.12</v>
      </c>
      <c r="C50" s="151">
        <f t="shared" si="2"/>
        <v>352.55</v>
      </c>
      <c r="D50" s="32" t="s">
        <v>227</v>
      </c>
      <c r="E50" s="23">
        <v>39.02</v>
      </c>
      <c r="F50" s="61">
        <v>53.01</v>
      </c>
      <c r="G50" s="41">
        <f>H50/F50</f>
        <v>0</v>
      </c>
      <c r="H50" s="145">
        <v>0</v>
      </c>
      <c r="I50" s="32" t="s">
        <v>45</v>
      </c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21">
      <c r="A51" s="146" t="s">
        <v>224</v>
      </c>
      <c r="B51" s="32">
        <v>1.53</v>
      </c>
      <c r="C51" s="151">
        <f t="shared" si="2"/>
        <v>352.96</v>
      </c>
      <c r="D51" s="32" t="s">
        <v>228</v>
      </c>
      <c r="E51" s="32">
        <v>53.02</v>
      </c>
      <c r="F51" s="61">
        <v>61.87</v>
      </c>
      <c r="G51" s="41">
        <f>H51/F51</f>
        <v>0.2172781638920317</v>
      </c>
      <c r="H51" s="32">
        <v>13.443</v>
      </c>
      <c r="I51" s="32" t="s">
        <v>45</v>
      </c>
      <c r="J51" s="21"/>
      <c r="K51" s="21"/>
      <c r="L51" s="21"/>
      <c r="M51" s="21"/>
      <c r="N51" s="21"/>
      <c r="O51" s="21"/>
      <c r="P51" s="21"/>
      <c r="Q51" s="21"/>
      <c r="R51" s="21"/>
    </row>
    <row r="52" spans="1:18" ht="21">
      <c r="A52" s="146" t="s">
        <v>225</v>
      </c>
      <c r="B52" s="32">
        <v>1.27</v>
      </c>
      <c r="C52" s="151">
        <f t="shared" si="2"/>
        <v>352.7</v>
      </c>
      <c r="D52" s="32" t="s">
        <v>229</v>
      </c>
      <c r="E52" s="23">
        <v>39.27</v>
      </c>
      <c r="F52" s="61">
        <v>44.85</v>
      </c>
      <c r="G52" s="41">
        <f>H52/F52</f>
        <v>0</v>
      </c>
      <c r="H52" s="145">
        <v>0</v>
      </c>
      <c r="I52" s="32" t="s">
        <v>45</v>
      </c>
      <c r="J52" s="21"/>
      <c r="K52" s="21"/>
      <c r="L52" s="21"/>
      <c r="M52" s="21"/>
      <c r="N52" s="21"/>
      <c r="O52" s="21"/>
      <c r="P52" s="21"/>
      <c r="Q52" s="21"/>
      <c r="R52" s="21"/>
    </row>
    <row r="53" spans="1:18" ht="21">
      <c r="A53" s="157" t="s">
        <v>226</v>
      </c>
      <c r="B53" s="92">
        <v>1.1</v>
      </c>
      <c r="C53" s="152">
        <f t="shared" si="2"/>
        <v>352.53000000000003</v>
      </c>
      <c r="D53" s="34" t="s">
        <v>230</v>
      </c>
      <c r="E53" s="34">
        <v>38.28</v>
      </c>
      <c r="F53" s="93">
        <v>50.88</v>
      </c>
      <c r="G53" s="94">
        <f>H53/F53</f>
        <v>0</v>
      </c>
      <c r="H53" s="158">
        <v>0</v>
      </c>
      <c r="I53" s="34" t="s">
        <v>45</v>
      </c>
      <c r="J53" s="26"/>
      <c r="K53" s="26"/>
      <c r="L53" s="26"/>
      <c r="M53" s="26"/>
      <c r="N53" s="26"/>
      <c r="O53" s="26"/>
      <c r="P53" s="26"/>
      <c r="Q53" s="26"/>
      <c r="R53" s="26"/>
    </row>
    <row r="54" spans="1:40" s="21" customFormat="1" ht="18.75" customHeight="1">
      <c r="A54" s="104"/>
      <c r="B54" s="104"/>
      <c r="C54" s="154"/>
      <c r="D54" s="104"/>
      <c r="E54" s="104"/>
      <c r="F54" s="105"/>
      <c r="G54" s="105"/>
      <c r="H54" s="104"/>
      <c r="I54" s="104"/>
      <c r="S54" s="8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s="21" customFormat="1" ht="18.75" customHeight="1">
      <c r="A55" s="104"/>
      <c r="B55" s="104"/>
      <c r="C55" s="105"/>
      <c r="D55" s="104"/>
      <c r="E55" s="104"/>
      <c r="F55" s="105"/>
      <c r="G55" s="105"/>
      <c r="H55" s="104"/>
      <c r="I55" s="104"/>
      <c r="S55" s="8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s="21" customFormat="1" ht="18.75" customHeight="1">
      <c r="A56" s="159" t="s">
        <v>234</v>
      </c>
      <c r="B56" s="109"/>
      <c r="C56" s="109"/>
      <c r="D56" s="104"/>
      <c r="E56" s="104"/>
      <c r="F56" s="105"/>
      <c r="G56" s="105"/>
      <c r="H56" s="104"/>
      <c r="I56" s="104"/>
      <c r="S56" s="8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1:40" s="21" customFormat="1" ht="18.75" customHeight="1">
      <c r="A57" s="160" t="s">
        <v>235</v>
      </c>
      <c r="B57" s="161">
        <f>+COUNT(B2:B55)</f>
        <v>44</v>
      </c>
      <c r="C57" s="109" t="s">
        <v>236</v>
      </c>
      <c r="D57" s="104"/>
      <c r="E57" s="104"/>
      <c r="F57" s="105"/>
      <c r="G57" s="105"/>
      <c r="H57" s="104"/>
      <c r="I57" s="104"/>
      <c r="S57" s="8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s="21" customFormat="1" ht="18.75" customHeight="1">
      <c r="A58" s="104"/>
      <c r="B58" s="104"/>
      <c r="C58" s="105"/>
      <c r="D58" s="104"/>
      <c r="E58" s="104"/>
      <c r="F58" s="105"/>
      <c r="G58" s="105"/>
      <c r="H58" s="104"/>
      <c r="I58" s="104"/>
      <c r="S58" s="8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s="21" customFormat="1" ht="18.75" customHeight="1">
      <c r="A59" s="104"/>
      <c r="B59" s="104"/>
      <c r="C59" s="105"/>
      <c r="D59" s="104"/>
      <c r="E59" s="104"/>
      <c r="F59" s="105"/>
      <c r="G59" s="105"/>
      <c r="H59" s="104"/>
      <c r="I59" s="104"/>
      <c r="S59" s="8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0" s="21" customFormat="1" ht="18.75" customHeight="1">
      <c r="A60" s="104"/>
      <c r="B60" s="104"/>
      <c r="C60" s="105"/>
      <c r="D60" s="104"/>
      <c r="E60" s="104"/>
      <c r="F60" s="105"/>
      <c r="G60" s="105"/>
      <c r="H60" s="104"/>
      <c r="I60" s="104"/>
      <c r="S60" s="8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40" s="21" customFormat="1" ht="18.75" customHeight="1">
      <c r="A61" s="104"/>
      <c r="B61" s="104"/>
      <c r="C61" s="105"/>
      <c r="D61" s="104"/>
      <c r="E61" s="104"/>
      <c r="F61" s="105"/>
      <c r="G61" s="105"/>
      <c r="H61" s="104"/>
      <c r="I61" s="104"/>
      <c r="S61" s="8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s="21" customFormat="1" ht="18.75" customHeight="1">
      <c r="A62" s="104"/>
      <c r="B62" s="104"/>
      <c r="C62" s="105"/>
      <c r="D62" s="104"/>
      <c r="E62" s="104"/>
      <c r="F62" s="105"/>
      <c r="G62" s="105"/>
      <c r="H62" s="104"/>
      <c r="I62" s="104"/>
      <c r="S62" s="8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s="21" customFormat="1" ht="18.75" customHeight="1">
      <c r="A63" s="104"/>
      <c r="B63" s="104"/>
      <c r="C63" s="105"/>
      <c r="D63" s="104"/>
      <c r="E63" s="104"/>
      <c r="F63" s="105"/>
      <c r="G63" s="105"/>
      <c r="H63" s="104"/>
      <c r="I63" s="104"/>
      <c r="S63" s="8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</row>
    <row r="64" spans="1:40" s="21" customFormat="1" ht="18.75" customHeight="1">
      <c r="A64" s="104"/>
      <c r="B64" s="104"/>
      <c r="C64" s="105"/>
      <c r="D64" s="104"/>
      <c r="E64" s="104"/>
      <c r="F64" s="105"/>
      <c r="G64" s="105"/>
      <c r="H64" s="104"/>
      <c r="I64" s="104"/>
      <c r="S64" s="8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spans="1:40" s="21" customFormat="1" ht="18.75" customHeight="1">
      <c r="A65" s="104"/>
      <c r="B65" s="104"/>
      <c r="C65" s="105"/>
      <c r="D65" s="104"/>
      <c r="E65" s="104"/>
      <c r="F65" s="105"/>
      <c r="G65" s="105"/>
      <c r="H65" s="104"/>
      <c r="I65" s="104"/>
      <c r="S65" s="8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1:40" s="21" customFormat="1" ht="18.75" customHeight="1">
      <c r="A66" s="104"/>
      <c r="B66" s="104"/>
      <c r="C66" s="105"/>
      <c r="D66" s="104"/>
      <c r="E66" s="104"/>
      <c r="F66" s="105"/>
      <c r="G66" s="105"/>
      <c r="H66" s="104"/>
      <c r="I66" s="104"/>
      <c r="S66" s="8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1:40" s="21" customFormat="1" ht="18.75" customHeight="1">
      <c r="A67" s="104"/>
      <c r="B67" s="104"/>
      <c r="C67" s="105"/>
      <c r="D67" s="104"/>
      <c r="E67" s="104"/>
      <c r="F67" s="105"/>
      <c r="G67" s="105"/>
      <c r="H67" s="104"/>
      <c r="I67" s="104"/>
      <c r="S67" s="8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1:40" s="21" customFormat="1" ht="18.75" customHeight="1">
      <c r="A68" s="104"/>
      <c r="B68" s="104"/>
      <c r="C68" s="105"/>
      <c r="D68" s="104"/>
      <c r="E68" s="104"/>
      <c r="F68" s="105"/>
      <c r="G68" s="105"/>
      <c r="H68" s="104"/>
      <c r="I68" s="104"/>
      <c r="S68" s="8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1:40" s="21" customFormat="1" ht="18.75" customHeight="1">
      <c r="A69" s="104"/>
      <c r="B69" s="104"/>
      <c r="C69" s="105"/>
      <c r="D69" s="104"/>
      <c r="E69" s="104"/>
      <c r="F69" s="105"/>
      <c r="G69" s="105"/>
      <c r="H69" s="104"/>
      <c r="I69" s="104"/>
      <c r="S69" s="8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s="21" customFormat="1" ht="18.75" customHeight="1">
      <c r="A70" s="104"/>
      <c r="B70" s="104"/>
      <c r="C70" s="105"/>
      <c r="D70" s="104"/>
      <c r="E70" s="104"/>
      <c r="F70" s="105"/>
      <c r="G70" s="105"/>
      <c r="H70" s="104"/>
      <c r="I70" s="104"/>
      <c r="S70" s="8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  <row r="71" spans="1:40" s="21" customFormat="1" ht="18.75" customHeight="1">
      <c r="A71" s="104"/>
      <c r="B71" s="104"/>
      <c r="C71" s="105"/>
      <c r="D71" s="104"/>
      <c r="E71" s="104"/>
      <c r="F71" s="105"/>
      <c r="G71" s="105"/>
      <c r="H71" s="104"/>
      <c r="I71" s="104"/>
      <c r="S71" s="8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</row>
    <row r="72" spans="1:40" s="21" customFormat="1" ht="18.75" customHeight="1">
      <c r="A72" s="104"/>
      <c r="B72" s="104"/>
      <c r="C72" s="105"/>
      <c r="D72" s="104"/>
      <c r="E72" s="104"/>
      <c r="F72" s="105"/>
      <c r="G72" s="105"/>
      <c r="H72" s="104"/>
      <c r="I72" s="104"/>
      <c r="S72" s="8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1:40" s="21" customFormat="1" ht="18.75" customHeight="1">
      <c r="A73" s="104"/>
      <c r="B73" s="104"/>
      <c r="C73" s="105"/>
      <c r="D73" s="104"/>
      <c r="E73" s="104"/>
      <c r="F73" s="105"/>
      <c r="G73" s="105"/>
      <c r="H73" s="104"/>
      <c r="I73" s="104"/>
      <c r="S73" s="8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</row>
    <row r="74" spans="1:40" s="21" customFormat="1" ht="21" customHeight="1">
      <c r="A74" s="8"/>
      <c r="B74" s="8"/>
      <c r="C74" s="91"/>
      <c r="D74" s="8"/>
      <c r="E74" s="8"/>
      <c r="F74" s="90"/>
      <c r="G74" s="90"/>
      <c r="H74" s="8"/>
      <c r="I74" s="11"/>
      <c r="S74" s="8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</row>
    <row r="75" spans="1:40" s="21" customFormat="1" ht="18.75" customHeight="1">
      <c r="A75" s="12"/>
      <c r="B75" s="12"/>
      <c r="C75" s="69"/>
      <c r="D75" s="12"/>
      <c r="E75" s="12"/>
      <c r="F75" s="62"/>
      <c r="G75" s="62"/>
      <c r="H75" s="12"/>
      <c r="I75" s="22"/>
      <c r="S75" s="8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</row>
    <row r="76" spans="1:40" s="21" customFormat="1" ht="18.75" customHeight="1">
      <c r="A76" s="12"/>
      <c r="B76" s="12"/>
      <c r="C76" s="69"/>
      <c r="D76" s="12"/>
      <c r="E76" s="12"/>
      <c r="F76" s="62"/>
      <c r="G76" s="62"/>
      <c r="H76" s="12"/>
      <c r="I76" s="22"/>
      <c r="S76" s="8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</row>
    <row r="78" spans="10:18" ht="21">
      <c r="J78" s="21"/>
      <c r="K78" s="21"/>
      <c r="L78" s="21"/>
      <c r="M78" s="21"/>
      <c r="N78" s="21"/>
      <c r="O78" s="21"/>
      <c r="P78" s="21"/>
      <c r="Q78" s="21"/>
      <c r="R78" s="21"/>
    </row>
    <row r="79" spans="10:18" ht="21">
      <c r="J79" s="21"/>
      <c r="K79" s="21"/>
      <c r="L79" s="21"/>
      <c r="M79" s="21"/>
      <c r="N79" s="21"/>
      <c r="O79" s="21"/>
      <c r="P79" s="21"/>
      <c r="Q79" s="21"/>
      <c r="R79" s="21"/>
    </row>
    <row r="80" spans="10:18" ht="21">
      <c r="J80" s="21"/>
      <c r="K80" s="21"/>
      <c r="L80" s="21"/>
      <c r="M80" s="21"/>
      <c r="N80" s="21"/>
      <c r="O80" s="21"/>
      <c r="P80" s="21"/>
      <c r="Q80" s="21"/>
      <c r="R80" s="21"/>
    </row>
    <row r="81" spans="10:18" ht="21">
      <c r="J81" s="21"/>
      <c r="K81" s="21"/>
      <c r="L81" s="21"/>
      <c r="M81" s="21"/>
      <c r="N81" s="21"/>
      <c r="O81" s="21"/>
      <c r="P81" s="21"/>
      <c r="Q81" s="21"/>
      <c r="R81" s="21"/>
    </row>
    <row r="82" spans="10:18" ht="21">
      <c r="J82" s="21"/>
      <c r="K82" s="21"/>
      <c r="L82" s="21"/>
      <c r="M82" s="21"/>
      <c r="N82" s="21"/>
      <c r="O82" s="21"/>
      <c r="P82" s="21"/>
      <c r="Q82" s="21"/>
      <c r="R82" s="21"/>
    </row>
    <row r="83" spans="10:18" ht="21">
      <c r="J83" s="21"/>
      <c r="K83" s="21"/>
      <c r="L83" s="21"/>
      <c r="M83" s="21"/>
      <c r="N83" s="21"/>
      <c r="O83" s="21"/>
      <c r="P83" s="21"/>
      <c r="Q83" s="21"/>
      <c r="R83" s="21"/>
    </row>
    <row r="84" spans="10:18" ht="21">
      <c r="J84" s="21"/>
      <c r="K84" s="21"/>
      <c r="L84" s="21"/>
      <c r="M84" s="21"/>
      <c r="N84" s="21"/>
      <c r="O84" s="21"/>
      <c r="P84" s="21"/>
      <c r="Q84" s="21"/>
      <c r="R84" s="21"/>
    </row>
    <row r="85" spans="10:18" ht="21">
      <c r="J85" s="21"/>
      <c r="K85" s="21"/>
      <c r="L85" s="21"/>
      <c r="M85" s="21"/>
      <c r="N85" s="21"/>
      <c r="O85" s="21"/>
      <c r="P85" s="21"/>
      <c r="Q85" s="21"/>
      <c r="R85" s="21"/>
    </row>
    <row r="86" spans="10:18" ht="21">
      <c r="J86" s="21"/>
      <c r="K86" s="21"/>
      <c r="L86" s="21"/>
      <c r="M86" s="21"/>
      <c r="N86" s="21"/>
      <c r="O86" s="21"/>
      <c r="P86" s="21"/>
      <c r="Q86" s="21"/>
      <c r="R86" s="21"/>
    </row>
    <row r="87" spans="10:18" ht="21">
      <c r="J87" s="21"/>
      <c r="K87" s="21"/>
      <c r="L87" s="21"/>
      <c r="M87" s="21"/>
      <c r="N87" s="21"/>
      <c r="O87" s="21"/>
      <c r="P87" s="21"/>
      <c r="Q87" s="21"/>
      <c r="R87" s="21"/>
    </row>
    <row r="88" spans="10:18" ht="21">
      <c r="J88" s="21"/>
      <c r="K88" s="21"/>
      <c r="L88" s="21"/>
      <c r="M88" s="21"/>
      <c r="N88" s="21"/>
      <c r="O88" s="21"/>
      <c r="P88" s="21"/>
      <c r="Q88" s="21"/>
      <c r="R88" s="21"/>
    </row>
    <row r="89" spans="10:18" ht="21">
      <c r="J89" s="21"/>
      <c r="K89" s="21"/>
      <c r="L89" s="21"/>
      <c r="M89" s="21"/>
      <c r="N89" s="21"/>
      <c r="O89" s="21"/>
      <c r="P89" s="21"/>
      <c r="Q89" s="21"/>
      <c r="R89" s="21"/>
    </row>
    <row r="90" spans="10:18" ht="21">
      <c r="J90" s="26"/>
      <c r="K90" s="26"/>
      <c r="L90" s="26"/>
      <c r="M90" s="26"/>
      <c r="N90" s="26"/>
      <c r="O90" s="26"/>
      <c r="P90" s="26"/>
      <c r="Q90" s="26"/>
      <c r="R90" s="26"/>
    </row>
    <row r="91" spans="10:18" ht="21">
      <c r="J91" s="26"/>
      <c r="K91" s="26"/>
      <c r="L91" s="26"/>
      <c r="M91" s="26"/>
      <c r="N91" s="26"/>
      <c r="O91" s="26"/>
      <c r="P91" s="26"/>
      <c r="Q91" s="26"/>
      <c r="R91" s="26"/>
    </row>
    <row r="92" spans="10:18" ht="21.75">
      <c r="J92"/>
      <c r="K92"/>
      <c r="L92"/>
      <c r="M92"/>
      <c r="N92"/>
      <c r="O92"/>
      <c r="P92"/>
      <c r="Q92"/>
      <c r="R92"/>
    </row>
    <row r="93" spans="10:18" ht="21.75">
      <c r="J93"/>
      <c r="K93"/>
      <c r="L93"/>
      <c r="M93"/>
      <c r="N93"/>
      <c r="O93"/>
      <c r="P93"/>
      <c r="Q93"/>
      <c r="R93"/>
    </row>
    <row r="94" spans="10:18" ht="21.75">
      <c r="J94"/>
      <c r="K94"/>
      <c r="L94"/>
      <c r="M94"/>
      <c r="N94"/>
      <c r="O94"/>
      <c r="P94"/>
      <c r="Q94"/>
      <c r="R94"/>
    </row>
    <row r="95" spans="10:18" ht="21.75">
      <c r="J95"/>
      <c r="K95"/>
      <c r="L95"/>
      <c r="M95"/>
      <c r="N95"/>
      <c r="O95"/>
      <c r="P95"/>
      <c r="Q95"/>
      <c r="R95"/>
    </row>
    <row r="96" spans="10:18" ht="21.75">
      <c r="J96"/>
      <c r="K96"/>
      <c r="L96"/>
      <c r="M96"/>
      <c r="N96"/>
      <c r="O96"/>
      <c r="P96"/>
      <c r="Q96"/>
      <c r="R96"/>
    </row>
    <row r="97" spans="10:18" ht="21.75">
      <c r="J97"/>
      <c r="K97"/>
      <c r="L97"/>
      <c r="M97"/>
      <c r="N97"/>
      <c r="O97"/>
      <c r="P97"/>
      <c r="Q97"/>
      <c r="R97"/>
    </row>
    <row r="98" spans="10:18" ht="21.75">
      <c r="J98"/>
      <c r="K98"/>
      <c r="L98"/>
      <c r="M98"/>
      <c r="N98"/>
      <c r="O98"/>
      <c r="P98"/>
      <c r="Q98"/>
      <c r="R98"/>
    </row>
    <row r="99" spans="10:18" ht="21.75">
      <c r="J99"/>
      <c r="K99"/>
      <c r="L99"/>
      <c r="M99"/>
      <c r="N99"/>
      <c r="O99"/>
      <c r="P99"/>
      <c r="Q99"/>
      <c r="R99"/>
    </row>
    <row r="100" spans="10:18" ht="21.75">
      <c r="J100"/>
      <c r="K100"/>
      <c r="L100"/>
      <c r="M100"/>
      <c r="N100"/>
      <c r="O100"/>
      <c r="P100"/>
      <c r="Q100"/>
      <c r="R100"/>
    </row>
    <row r="101" spans="10:18" ht="21.75">
      <c r="J101"/>
      <c r="K101"/>
      <c r="L101"/>
      <c r="M101"/>
      <c r="N101"/>
      <c r="O101"/>
      <c r="P101"/>
      <c r="Q101"/>
      <c r="R101"/>
    </row>
    <row r="102" spans="10:18" ht="21.75">
      <c r="J102"/>
      <c r="K102"/>
      <c r="L102"/>
      <c r="M102"/>
      <c r="N102"/>
      <c r="O102"/>
      <c r="P102"/>
      <c r="Q102"/>
      <c r="R102"/>
    </row>
    <row r="103" spans="10:18" ht="21.75">
      <c r="J103"/>
      <c r="K103"/>
      <c r="L103"/>
      <c r="M103"/>
      <c r="N103"/>
      <c r="O103"/>
      <c r="P103"/>
      <c r="Q103"/>
      <c r="R103"/>
    </row>
    <row r="104" spans="10:18" ht="21.75">
      <c r="J104"/>
      <c r="K104"/>
      <c r="L104"/>
      <c r="M104"/>
      <c r="N104"/>
      <c r="O104"/>
      <c r="P104"/>
      <c r="Q104"/>
      <c r="R104"/>
    </row>
    <row r="105" spans="10:18" ht="21.75">
      <c r="J105"/>
      <c r="K105"/>
      <c r="L105"/>
      <c r="M105"/>
      <c r="N105"/>
      <c r="O105"/>
      <c r="P105"/>
      <c r="Q105"/>
      <c r="R105"/>
    </row>
    <row r="106" spans="10:18" ht="21.75">
      <c r="J106"/>
      <c r="K106"/>
      <c r="L106"/>
      <c r="M106"/>
      <c r="N106"/>
      <c r="O106"/>
      <c r="P106"/>
      <c r="Q106"/>
      <c r="R106"/>
    </row>
    <row r="107" spans="10:18" ht="21.75">
      <c r="J107"/>
      <c r="K107"/>
      <c r="L107"/>
      <c r="M107"/>
      <c r="N107"/>
      <c r="O107"/>
      <c r="P107"/>
      <c r="Q107"/>
      <c r="R107"/>
    </row>
    <row r="108" spans="10:18" ht="21.75">
      <c r="J108"/>
      <c r="K108"/>
      <c r="L108"/>
      <c r="M108"/>
      <c r="N108"/>
      <c r="O108"/>
      <c r="P108"/>
      <c r="Q108"/>
      <c r="R108"/>
    </row>
    <row r="109" spans="10:18" ht="21.75">
      <c r="J109"/>
      <c r="K109"/>
      <c r="L109"/>
      <c r="M109"/>
      <c r="N109"/>
      <c r="O109"/>
      <c r="P109"/>
      <c r="Q109"/>
      <c r="R109"/>
    </row>
    <row r="110" spans="10:18" ht="21.75">
      <c r="J110"/>
      <c r="K110"/>
      <c r="L110"/>
      <c r="M110"/>
      <c r="N110"/>
      <c r="O110"/>
      <c r="P110"/>
      <c r="Q110"/>
      <c r="R110"/>
    </row>
    <row r="111" spans="10:18" ht="21.75">
      <c r="J111"/>
      <c r="K111"/>
      <c r="L111"/>
      <c r="M111"/>
      <c r="N111"/>
      <c r="O111"/>
      <c r="P111"/>
      <c r="Q111"/>
      <c r="R111"/>
    </row>
    <row r="112" spans="10:18" ht="21.75">
      <c r="J112"/>
      <c r="K112"/>
      <c r="L112"/>
      <c r="M112"/>
      <c r="N112"/>
      <c r="O112"/>
      <c r="P112"/>
      <c r="Q112"/>
      <c r="R112"/>
    </row>
    <row r="113" spans="10:18" ht="21.75">
      <c r="J113"/>
      <c r="K113"/>
      <c r="L113"/>
      <c r="M113"/>
      <c r="N113"/>
      <c r="O113"/>
      <c r="P113"/>
      <c r="Q113"/>
      <c r="R113"/>
    </row>
    <row r="114" spans="10:18" ht="21.75">
      <c r="J114"/>
      <c r="K114"/>
      <c r="L114"/>
      <c r="M114"/>
      <c r="N114"/>
      <c r="O114"/>
      <c r="P114"/>
      <c r="Q114"/>
      <c r="R114"/>
    </row>
    <row r="115" spans="10:18" ht="21.75">
      <c r="J115"/>
      <c r="K115"/>
      <c r="L115"/>
      <c r="M115"/>
      <c r="N115"/>
      <c r="O115"/>
      <c r="P115"/>
      <c r="Q115"/>
      <c r="R115"/>
    </row>
    <row r="116" spans="10:18" ht="21.75">
      <c r="J116"/>
      <c r="K116"/>
      <c r="L116"/>
      <c r="M116"/>
      <c r="N116"/>
      <c r="O116"/>
      <c r="P116"/>
      <c r="Q116"/>
      <c r="R116"/>
    </row>
    <row r="117" spans="10:18" ht="21.75">
      <c r="J117"/>
      <c r="K117"/>
      <c r="L117"/>
      <c r="M117"/>
      <c r="N117"/>
      <c r="O117"/>
      <c r="P117"/>
      <c r="Q117"/>
      <c r="R117"/>
    </row>
    <row r="118" spans="10:18" ht="21.75">
      <c r="J118"/>
      <c r="K118"/>
      <c r="L118"/>
      <c r="M118"/>
      <c r="N118"/>
      <c r="O118"/>
      <c r="P118"/>
      <c r="Q118"/>
      <c r="R118"/>
    </row>
    <row r="119" spans="10:18" ht="21.75">
      <c r="J119"/>
      <c r="K119"/>
      <c r="L119"/>
      <c r="M119"/>
      <c r="N119"/>
      <c r="O119"/>
      <c r="P119"/>
      <c r="Q119"/>
      <c r="R119"/>
    </row>
    <row r="120" spans="10:18" ht="21.75">
      <c r="J120"/>
      <c r="K120"/>
      <c r="L120"/>
      <c r="M120"/>
      <c r="N120"/>
      <c r="O120"/>
      <c r="P120"/>
      <c r="Q120"/>
      <c r="R120"/>
    </row>
    <row r="121" spans="10:18" ht="21.75">
      <c r="J121"/>
      <c r="K121"/>
      <c r="L121"/>
      <c r="M121"/>
      <c r="N121"/>
      <c r="O121"/>
      <c r="P121"/>
      <c r="Q121"/>
      <c r="R121"/>
    </row>
    <row r="122" spans="10:18" ht="21.75">
      <c r="J122"/>
      <c r="K122"/>
      <c r="L122"/>
      <c r="M122"/>
      <c r="N122"/>
      <c r="O122"/>
      <c r="P122"/>
      <c r="Q122"/>
      <c r="R122"/>
    </row>
    <row r="123" spans="10:18" ht="21.75">
      <c r="J123"/>
      <c r="K123"/>
      <c r="L123"/>
      <c r="M123"/>
      <c r="N123"/>
      <c r="O123"/>
      <c r="P123"/>
      <c r="Q123"/>
      <c r="R123"/>
    </row>
    <row r="124" spans="10:18" ht="21.75">
      <c r="J124"/>
      <c r="K124"/>
      <c r="L124"/>
      <c r="M124"/>
      <c r="N124"/>
      <c r="O124"/>
      <c r="P124"/>
      <c r="Q124"/>
      <c r="R124"/>
    </row>
    <row r="125" spans="10:18" ht="21.75">
      <c r="J125"/>
      <c r="K125"/>
      <c r="L125"/>
      <c r="M125"/>
      <c r="N125"/>
      <c r="O125"/>
      <c r="P125"/>
      <c r="Q125"/>
      <c r="R125"/>
    </row>
    <row r="126" spans="10:18" ht="21.75">
      <c r="J126"/>
      <c r="K126"/>
      <c r="L126"/>
      <c r="M126"/>
      <c r="N126"/>
      <c r="O126"/>
      <c r="P126"/>
      <c r="Q126"/>
      <c r="R126"/>
    </row>
    <row r="127" spans="10:18" ht="21.75">
      <c r="J127"/>
      <c r="K127"/>
      <c r="L127"/>
      <c r="M127"/>
      <c r="N127"/>
      <c r="O127"/>
      <c r="P127"/>
      <c r="Q127"/>
      <c r="R127"/>
    </row>
    <row r="128" spans="10:18" ht="21.75">
      <c r="J128"/>
      <c r="K128"/>
      <c r="L128"/>
      <c r="M128"/>
      <c r="N128"/>
      <c r="O128"/>
      <c r="P128"/>
      <c r="Q128"/>
      <c r="R128"/>
    </row>
    <row r="129" spans="10:18" ht="21.75">
      <c r="J129"/>
      <c r="K129"/>
      <c r="L129"/>
      <c r="M129"/>
      <c r="N129"/>
      <c r="O129"/>
      <c r="P129"/>
      <c r="Q129"/>
      <c r="R129"/>
    </row>
    <row r="130" spans="10:18" ht="21.75">
      <c r="J130"/>
      <c r="K130"/>
      <c r="L130"/>
      <c r="M130"/>
      <c r="N130"/>
      <c r="O130"/>
      <c r="P130"/>
      <c r="Q130"/>
      <c r="R130"/>
    </row>
    <row r="131" spans="10:18" ht="21.75">
      <c r="J131"/>
      <c r="K131"/>
      <c r="L131"/>
      <c r="M131"/>
      <c r="N131"/>
      <c r="O131"/>
      <c r="P131"/>
      <c r="Q131"/>
      <c r="R131"/>
    </row>
    <row r="132" spans="10:18" ht="21.75">
      <c r="J132"/>
      <c r="K132"/>
      <c r="L132"/>
      <c r="M132"/>
      <c r="N132"/>
      <c r="O132"/>
      <c r="P132"/>
      <c r="Q132"/>
      <c r="R132"/>
    </row>
    <row r="133" spans="10:18" ht="21.75">
      <c r="J133"/>
      <c r="K133"/>
      <c r="L133"/>
      <c r="M133"/>
      <c r="N133"/>
      <c r="O133"/>
      <c r="P133"/>
      <c r="Q133"/>
      <c r="R133"/>
    </row>
    <row r="134" spans="10:18" ht="21.75">
      <c r="J134"/>
      <c r="K134"/>
      <c r="L134"/>
      <c r="M134"/>
      <c r="N134"/>
      <c r="O134"/>
      <c r="P134"/>
      <c r="Q134"/>
      <c r="R134"/>
    </row>
    <row r="135" spans="10:18" ht="21.75">
      <c r="J135"/>
      <c r="K135"/>
      <c r="L135"/>
      <c r="M135"/>
      <c r="N135"/>
      <c r="O135"/>
      <c r="P135"/>
      <c r="Q135"/>
      <c r="R135"/>
    </row>
    <row r="136" spans="10:18" ht="21.75">
      <c r="J136"/>
      <c r="K136"/>
      <c r="L136"/>
      <c r="M136"/>
      <c r="N136"/>
      <c r="O136"/>
      <c r="P136"/>
      <c r="Q136"/>
      <c r="R136"/>
    </row>
    <row r="137" spans="10:18" ht="21.75">
      <c r="J137"/>
      <c r="K137"/>
      <c r="L137"/>
      <c r="M137"/>
      <c r="N137"/>
      <c r="O137"/>
      <c r="P137"/>
      <c r="Q137"/>
      <c r="R137"/>
    </row>
    <row r="138" spans="10:18" ht="21.75">
      <c r="J138"/>
      <c r="K138"/>
      <c r="L138"/>
      <c r="M138"/>
      <c r="N138"/>
      <c r="O138"/>
      <c r="P138"/>
      <c r="Q138"/>
      <c r="R138"/>
    </row>
    <row r="139" spans="10:18" ht="21.75">
      <c r="J139"/>
      <c r="K139"/>
      <c r="L139"/>
      <c r="M139"/>
      <c r="N139"/>
      <c r="O139"/>
      <c r="P139"/>
      <c r="Q139"/>
      <c r="R139"/>
    </row>
    <row r="140" spans="10:18" ht="21.75">
      <c r="J140"/>
      <c r="K140"/>
      <c r="L140"/>
      <c r="M140"/>
      <c r="N140"/>
      <c r="O140"/>
      <c r="P140"/>
      <c r="Q140"/>
      <c r="R140"/>
    </row>
    <row r="141" spans="10:18" ht="21.75">
      <c r="J141"/>
      <c r="K141"/>
      <c r="L141"/>
      <c r="M141"/>
      <c r="N141"/>
      <c r="O141"/>
      <c r="P141"/>
      <c r="Q141"/>
      <c r="R141"/>
    </row>
    <row r="142" spans="10:18" ht="21.75">
      <c r="J142"/>
      <c r="K142"/>
      <c r="L142"/>
      <c r="M142"/>
      <c r="N142"/>
      <c r="O142"/>
      <c r="P142"/>
      <c r="Q142"/>
      <c r="R142"/>
    </row>
    <row r="143" spans="10:18" ht="21.75">
      <c r="J143"/>
      <c r="K143"/>
      <c r="L143"/>
      <c r="M143"/>
      <c r="N143"/>
      <c r="O143"/>
      <c r="P143"/>
      <c r="Q143"/>
      <c r="R143"/>
    </row>
    <row r="144" spans="10:18" ht="21.75">
      <c r="J144"/>
      <c r="K144"/>
      <c r="L144"/>
      <c r="M144"/>
      <c r="N144"/>
      <c r="O144"/>
      <c r="P144"/>
      <c r="Q144"/>
      <c r="R144"/>
    </row>
    <row r="145" spans="10:18" ht="21.75">
      <c r="J145"/>
      <c r="K145"/>
      <c r="L145"/>
      <c r="M145"/>
      <c r="N145"/>
      <c r="O145"/>
      <c r="P145"/>
      <c r="Q145"/>
      <c r="R145"/>
    </row>
    <row r="146" spans="10:18" ht="21.75">
      <c r="J146"/>
      <c r="K146"/>
      <c r="L146"/>
      <c r="M146"/>
      <c r="N146"/>
      <c r="O146"/>
      <c r="P146"/>
      <c r="Q146"/>
      <c r="R146"/>
    </row>
    <row r="147" spans="10:18" ht="21.75">
      <c r="J147"/>
      <c r="K147"/>
      <c r="L147"/>
      <c r="M147"/>
      <c r="N147"/>
      <c r="O147"/>
      <c r="P147"/>
      <c r="Q147"/>
      <c r="R147"/>
    </row>
    <row r="148" spans="10:18" ht="21.75">
      <c r="J148"/>
      <c r="K148"/>
      <c r="L148"/>
      <c r="M148"/>
      <c r="N148"/>
      <c r="O148"/>
      <c r="P148"/>
      <c r="Q148"/>
      <c r="R148"/>
    </row>
    <row r="149" spans="10:18" ht="21.75">
      <c r="J149"/>
      <c r="K149"/>
      <c r="L149"/>
      <c r="M149"/>
      <c r="N149"/>
      <c r="O149"/>
      <c r="P149"/>
      <c r="Q149"/>
      <c r="R149"/>
    </row>
    <row r="150" spans="10:18" ht="21.75">
      <c r="J150"/>
      <c r="K150"/>
      <c r="L150"/>
      <c r="M150"/>
      <c r="N150"/>
      <c r="O150"/>
      <c r="P150"/>
      <c r="Q150"/>
      <c r="R150"/>
    </row>
    <row r="151" spans="10:18" ht="21.75">
      <c r="J151"/>
      <c r="K151"/>
      <c r="L151"/>
      <c r="M151"/>
      <c r="N151"/>
      <c r="O151"/>
      <c r="P151"/>
      <c r="Q151"/>
      <c r="R151"/>
    </row>
    <row r="152" spans="10:18" ht="21.75">
      <c r="J152"/>
      <c r="K152"/>
      <c r="L152"/>
      <c r="M152"/>
      <c r="N152"/>
      <c r="O152"/>
      <c r="P152"/>
      <c r="Q152"/>
      <c r="R152"/>
    </row>
    <row r="153" spans="10:18" ht="21.75">
      <c r="J153"/>
      <c r="K153"/>
      <c r="L153"/>
      <c r="M153"/>
      <c r="N153"/>
      <c r="O153"/>
      <c r="P153"/>
      <c r="Q153"/>
      <c r="R153"/>
    </row>
    <row r="154" spans="10:18" ht="21.75">
      <c r="J154"/>
      <c r="K154"/>
      <c r="L154"/>
      <c r="M154"/>
      <c r="N154"/>
      <c r="O154"/>
      <c r="P154"/>
      <c r="Q154"/>
      <c r="R154"/>
    </row>
    <row r="155" spans="10:18" ht="21.75">
      <c r="J155"/>
      <c r="K155"/>
      <c r="L155"/>
      <c r="M155"/>
      <c r="N155"/>
      <c r="O155"/>
      <c r="P155"/>
      <c r="Q155"/>
      <c r="R155"/>
    </row>
    <row r="156" spans="10:18" ht="21.75">
      <c r="J156"/>
      <c r="K156"/>
      <c r="L156"/>
      <c r="M156"/>
      <c r="N156"/>
      <c r="O156"/>
      <c r="P156"/>
      <c r="Q156"/>
      <c r="R156"/>
    </row>
    <row r="157" spans="10:18" ht="21.75">
      <c r="J157"/>
      <c r="K157"/>
      <c r="L157"/>
      <c r="M157"/>
      <c r="N157"/>
      <c r="O157"/>
      <c r="P157"/>
      <c r="Q157"/>
      <c r="R157"/>
    </row>
    <row r="158" spans="10:18" ht="21.75">
      <c r="J158"/>
      <c r="K158"/>
      <c r="L158"/>
      <c r="M158"/>
      <c r="N158"/>
      <c r="O158"/>
      <c r="P158"/>
      <c r="Q158"/>
      <c r="R158"/>
    </row>
    <row r="159" spans="10:18" ht="21.75">
      <c r="J159"/>
      <c r="K159"/>
      <c r="L159"/>
      <c r="M159"/>
      <c r="N159"/>
      <c r="O159"/>
      <c r="P159"/>
      <c r="Q159"/>
      <c r="R159"/>
    </row>
    <row r="160" spans="10:18" ht="21">
      <c r="J160" s="26"/>
      <c r="K160" s="26"/>
      <c r="L160" s="26"/>
      <c r="M160" s="26"/>
      <c r="N160" s="26"/>
      <c r="O160" s="26"/>
      <c r="P160" s="26"/>
      <c r="Q160" s="26"/>
      <c r="R160" s="26"/>
    </row>
    <row r="161" spans="10:18" ht="21">
      <c r="J161" s="26"/>
      <c r="K161" s="26"/>
      <c r="L161" s="26"/>
      <c r="M161" s="26"/>
      <c r="N161" s="26"/>
      <c r="O161" s="26"/>
      <c r="P161" s="26"/>
      <c r="Q161" s="26"/>
      <c r="R161" s="26"/>
    </row>
    <row r="162" spans="10:18" ht="21">
      <c r="J162" s="26"/>
      <c r="K162" s="26"/>
      <c r="L162" s="26"/>
      <c r="M162" s="26"/>
      <c r="N162" s="26"/>
      <c r="O162" s="26"/>
      <c r="P162" s="26"/>
      <c r="Q162" s="26"/>
      <c r="R162" s="26"/>
    </row>
    <row r="163" spans="10:18" ht="21">
      <c r="J163" s="26"/>
      <c r="K163" s="26"/>
      <c r="L163" s="26"/>
      <c r="M163" s="26"/>
      <c r="N163" s="26"/>
      <c r="O163" s="26"/>
      <c r="P163" s="26"/>
      <c r="Q163" s="26"/>
      <c r="R163" s="26"/>
    </row>
    <row r="164" spans="10:18" ht="21">
      <c r="J164" s="26"/>
      <c r="K164" s="26"/>
      <c r="L164" s="26"/>
      <c r="M164" s="26"/>
      <c r="N164" s="26"/>
      <c r="O164" s="26"/>
      <c r="P164" s="26"/>
      <c r="Q164" s="26"/>
      <c r="R164" s="26"/>
    </row>
    <row r="165" spans="10:18" ht="21">
      <c r="J165" s="26"/>
      <c r="K165" s="26"/>
      <c r="L165" s="26"/>
      <c r="M165" s="26"/>
      <c r="N165" s="26"/>
      <c r="O165" s="26"/>
      <c r="P165" s="26"/>
      <c r="Q165" s="26"/>
      <c r="R165" s="26"/>
    </row>
    <row r="166" spans="10:18" ht="21">
      <c r="J166" s="26"/>
      <c r="K166" s="26"/>
      <c r="L166" s="26"/>
      <c r="M166" s="26"/>
      <c r="N166" s="26"/>
      <c r="O166" s="26"/>
      <c r="P166" s="26"/>
      <c r="Q166" s="26"/>
      <c r="R166" s="26"/>
    </row>
    <row r="167" spans="10:18" ht="21">
      <c r="J167" s="26"/>
      <c r="K167" s="26"/>
      <c r="L167" s="26"/>
      <c r="M167" s="26"/>
      <c r="N167" s="26"/>
      <c r="O167" s="26"/>
      <c r="P167" s="26"/>
      <c r="Q167" s="26"/>
      <c r="R167" s="26"/>
    </row>
    <row r="168" spans="10:18" ht="21">
      <c r="J168" s="26"/>
      <c r="K168" s="26"/>
      <c r="L168" s="26"/>
      <c r="M168" s="26"/>
      <c r="N168" s="26"/>
      <c r="O168" s="26"/>
      <c r="P168" s="26"/>
      <c r="Q168" s="26"/>
      <c r="R168" s="26"/>
    </row>
    <row r="169" spans="10:18" ht="21">
      <c r="J169" s="26"/>
      <c r="K169" s="26"/>
      <c r="L169" s="26"/>
      <c r="M169" s="26"/>
      <c r="N169" s="26"/>
      <c r="O169" s="26"/>
      <c r="P169" s="26"/>
      <c r="Q169" s="26"/>
      <c r="R169" s="26"/>
    </row>
    <row r="170" spans="10:18" ht="21">
      <c r="J170" s="26"/>
      <c r="K170" s="26"/>
      <c r="L170" s="26"/>
      <c r="M170" s="26"/>
      <c r="N170" s="26"/>
      <c r="O170" s="26"/>
      <c r="P170" s="26"/>
      <c r="Q170" s="26"/>
      <c r="R170" s="26"/>
    </row>
    <row r="171" spans="10:18" ht="21">
      <c r="J171" s="26"/>
      <c r="K171" s="26"/>
      <c r="L171" s="26"/>
      <c r="M171" s="26"/>
      <c r="N171" s="26"/>
      <c r="O171" s="26"/>
      <c r="P171" s="26"/>
      <c r="Q171" s="26"/>
      <c r="R171" s="26"/>
    </row>
    <row r="172" spans="10:18" ht="21">
      <c r="J172" s="26"/>
      <c r="K172" s="26"/>
      <c r="L172" s="26"/>
      <c r="M172" s="26"/>
      <c r="N172" s="26"/>
      <c r="O172" s="26"/>
      <c r="P172" s="26"/>
      <c r="Q172" s="26"/>
      <c r="R172" s="26"/>
    </row>
  </sheetData>
  <sheetProtection/>
  <mergeCells count="3">
    <mergeCell ref="A4:I4"/>
    <mergeCell ref="A8:A9"/>
    <mergeCell ref="I8:I9"/>
  </mergeCells>
  <printOptions/>
  <pageMargins left="0.61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205"/>
  <sheetViews>
    <sheetView zoomScale="130" zoomScaleNormal="130" zoomScalePageLayoutView="0" workbookViewId="0" topLeftCell="A40">
      <selection activeCell="E60" sqref="E60"/>
    </sheetView>
  </sheetViews>
  <sheetFormatPr defaultColWidth="9.140625" defaultRowHeight="21.75"/>
  <cols>
    <col min="1" max="1" width="9.140625" style="12" customWidth="1"/>
    <col min="2" max="2" width="9.7109375" style="12" customWidth="1"/>
    <col min="3" max="3" width="8.7109375" style="62" customWidth="1"/>
    <col min="4" max="4" width="13.28125" style="12" customWidth="1"/>
    <col min="5" max="5" width="9.7109375" style="12" customWidth="1"/>
    <col min="6" max="6" width="9.7109375" style="62" customWidth="1"/>
    <col min="7" max="7" width="11.7109375" style="62" customWidth="1"/>
    <col min="8" max="8" width="10.57421875" style="12" customWidth="1"/>
    <col min="9" max="9" width="18.421875" style="22" customWidth="1"/>
    <col min="10" max="10" width="9.140625" style="8" customWidth="1"/>
    <col min="11" max="11" width="10.7109375" style="8" customWidth="1"/>
    <col min="12" max="12" width="10.140625" style="8" customWidth="1"/>
    <col min="13" max="13" width="9.140625" style="8" customWidth="1"/>
    <col min="14" max="14" width="10.140625" style="8" customWidth="1"/>
    <col min="15" max="15" width="9.7109375" style="8" customWidth="1"/>
    <col min="16" max="18" width="9.140625" style="8" customWidth="1"/>
    <col min="19" max="16384" width="9.140625" style="12" customWidth="1"/>
  </cols>
  <sheetData>
    <row r="1" spans="1:40" s="1" customFormat="1" ht="23.25">
      <c r="A1" s="1" t="s">
        <v>37</v>
      </c>
      <c r="C1" s="74"/>
      <c r="D1" s="6"/>
      <c r="E1" s="6"/>
      <c r="F1" s="70"/>
      <c r="G1" s="70"/>
      <c r="H1" s="3"/>
      <c r="I1" s="7" t="s">
        <v>0</v>
      </c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s="1" customFormat="1" ht="21.75">
      <c r="A2" s="1" t="s">
        <v>1</v>
      </c>
      <c r="C2" s="70"/>
      <c r="D2" s="6"/>
      <c r="E2" s="6"/>
      <c r="F2" s="70"/>
      <c r="G2" s="70"/>
      <c r="H2" s="3"/>
      <c r="I2" s="7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3:40" s="8" customFormat="1" ht="15" customHeight="1">
      <c r="C3" s="71"/>
      <c r="D3" s="9"/>
      <c r="E3" s="9"/>
      <c r="F3" s="71"/>
      <c r="G3" s="71"/>
      <c r="H3" s="10"/>
      <c r="I3" s="11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8" customFormat="1" ht="26.25" customHeight="1">
      <c r="A4" s="162" t="s">
        <v>2</v>
      </c>
      <c r="B4" s="162"/>
      <c r="C4" s="162"/>
      <c r="D4" s="162"/>
      <c r="E4" s="162"/>
      <c r="F4" s="162"/>
      <c r="G4" s="162"/>
      <c r="H4" s="162"/>
      <c r="I4" s="162"/>
      <c r="J4" s="25"/>
      <c r="K4" s="25"/>
      <c r="L4" s="25"/>
      <c r="M4" s="25"/>
      <c r="N4" s="25"/>
      <c r="O4" s="25"/>
      <c r="P4" s="25"/>
      <c r="Q4" s="25"/>
      <c r="R4" s="25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" customFormat="1" ht="28.5" customHeight="1">
      <c r="A5" s="1" t="s">
        <v>25</v>
      </c>
      <c r="C5" s="58"/>
      <c r="D5" s="1" t="s">
        <v>33</v>
      </c>
      <c r="F5" s="58"/>
      <c r="G5" s="58" t="s">
        <v>32</v>
      </c>
      <c r="H5" s="2"/>
      <c r="I5" s="7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s="1" customFormat="1" ht="22.5" customHeight="1">
      <c r="A6" s="1" t="s">
        <v>35</v>
      </c>
      <c r="C6" s="58"/>
      <c r="D6" s="1" t="s">
        <v>34</v>
      </c>
      <c r="F6" s="58"/>
      <c r="G6" s="58" t="s">
        <v>8</v>
      </c>
      <c r="H6" s="2"/>
      <c r="I6" s="7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s="1" customFormat="1" ht="22.5" customHeight="1">
      <c r="A7" s="1" t="s">
        <v>9</v>
      </c>
      <c r="C7" s="75">
        <v>386.27</v>
      </c>
      <c r="D7" s="7" t="s">
        <v>10</v>
      </c>
      <c r="F7" s="58"/>
      <c r="G7" s="73" t="s">
        <v>40</v>
      </c>
      <c r="H7" s="2"/>
      <c r="I7" s="7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9" s="1" customFormat="1" ht="21.75">
      <c r="A8" s="163" t="s">
        <v>11</v>
      </c>
      <c r="B8" s="37" t="s">
        <v>12</v>
      </c>
      <c r="C8" s="59" t="s">
        <v>12</v>
      </c>
      <c r="D8" s="37" t="s">
        <v>13</v>
      </c>
      <c r="E8" s="37" t="s">
        <v>14</v>
      </c>
      <c r="F8" s="59" t="s">
        <v>15</v>
      </c>
      <c r="G8" s="59" t="s">
        <v>16</v>
      </c>
      <c r="H8" s="37" t="s">
        <v>17</v>
      </c>
      <c r="I8" s="163" t="s">
        <v>18</v>
      </c>
    </row>
    <row r="9" spans="1:9" s="1" customFormat="1" ht="21.75">
      <c r="A9" s="164"/>
      <c r="B9" s="38" t="s">
        <v>10</v>
      </c>
      <c r="C9" s="60" t="s">
        <v>31</v>
      </c>
      <c r="D9" s="38" t="s">
        <v>20</v>
      </c>
      <c r="E9" s="38" t="s">
        <v>21</v>
      </c>
      <c r="F9" s="60" t="s">
        <v>22</v>
      </c>
      <c r="G9" s="60" t="s">
        <v>23</v>
      </c>
      <c r="H9" s="38" t="s">
        <v>24</v>
      </c>
      <c r="I9" s="164"/>
    </row>
    <row r="10" spans="1:9" s="1" customFormat="1" ht="21.75">
      <c r="A10" s="115"/>
      <c r="B10" s="80"/>
      <c r="C10" s="81"/>
      <c r="D10" s="80"/>
      <c r="E10" s="80"/>
      <c r="F10" s="80"/>
      <c r="G10" s="81"/>
      <c r="H10" s="81"/>
      <c r="I10" s="47"/>
    </row>
    <row r="11" spans="1:9" s="1" customFormat="1" ht="21.75">
      <c r="A11" s="39"/>
      <c r="B11" s="16"/>
      <c r="C11" s="41"/>
      <c r="D11" s="17"/>
      <c r="E11" s="16"/>
      <c r="F11" s="40"/>
      <c r="G11" s="41"/>
      <c r="H11" s="18"/>
      <c r="I11" s="32"/>
    </row>
    <row r="12" spans="1:9" s="1" customFormat="1" ht="21.75">
      <c r="A12" s="39"/>
      <c r="B12" s="16"/>
      <c r="C12" s="41"/>
      <c r="D12" s="17"/>
      <c r="E12" s="16"/>
      <c r="F12" s="40"/>
      <c r="G12" s="41"/>
      <c r="H12" s="18"/>
      <c r="I12" s="32"/>
    </row>
    <row r="13" spans="1:9" s="1" customFormat="1" ht="21.75">
      <c r="A13" s="146" t="s">
        <v>46</v>
      </c>
      <c r="B13" s="16">
        <v>0.98</v>
      </c>
      <c r="C13" s="41">
        <f aca="true" t="shared" si="0" ref="C13:C55">$C$7+B13</f>
        <v>387.25</v>
      </c>
      <c r="D13" s="17" t="s">
        <v>59</v>
      </c>
      <c r="E13" s="16">
        <v>26.9</v>
      </c>
      <c r="F13" s="40">
        <v>37.53</v>
      </c>
      <c r="G13" s="41">
        <f aca="true" t="shared" si="1" ref="G13:G55">H13/F13</f>
        <v>0.023954169997335465</v>
      </c>
      <c r="H13" s="18">
        <v>0.899</v>
      </c>
      <c r="I13" s="32" t="s">
        <v>44</v>
      </c>
    </row>
    <row r="14" spans="1:9" s="1" customFormat="1" ht="21.75">
      <c r="A14" s="146" t="s">
        <v>47</v>
      </c>
      <c r="B14" s="40">
        <v>0.78</v>
      </c>
      <c r="C14" s="41">
        <f t="shared" si="0"/>
        <v>387.04999999999995</v>
      </c>
      <c r="D14" s="40" t="s">
        <v>39</v>
      </c>
      <c r="E14" s="40">
        <v>24</v>
      </c>
      <c r="F14" s="40">
        <v>31.16</v>
      </c>
      <c r="G14" s="41">
        <f t="shared" si="1"/>
        <v>0.022015404364569963</v>
      </c>
      <c r="H14" s="41">
        <v>0.686</v>
      </c>
      <c r="I14" s="32" t="s">
        <v>45</v>
      </c>
    </row>
    <row r="15" spans="1:9" s="1" customFormat="1" ht="21.75">
      <c r="A15" s="146" t="s">
        <v>48</v>
      </c>
      <c r="B15" s="16">
        <v>0.78</v>
      </c>
      <c r="C15" s="41">
        <f t="shared" si="0"/>
        <v>387.04999999999995</v>
      </c>
      <c r="D15" s="17" t="s">
        <v>60</v>
      </c>
      <c r="E15" s="16">
        <v>24</v>
      </c>
      <c r="F15" s="40">
        <v>31.16</v>
      </c>
      <c r="G15" s="41">
        <f t="shared" si="1"/>
        <v>0.02618741976893453</v>
      </c>
      <c r="H15" s="18">
        <v>0.816</v>
      </c>
      <c r="I15" s="32" t="s">
        <v>45</v>
      </c>
    </row>
    <row r="16" spans="1:9" s="1" customFormat="1" ht="21.75">
      <c r="A16" s="146" t="s">
        <v>61</v>
      </c>
      <c r="B16" s="16">
        <v>1.05</v>
      </c>
      <c r="C16" s="41">
        <f t="shared" si="0"/>
        <v>387.32</v>
      </c>
      <c r="D16" s="17" t="s">
        <v>76</v>
      </c>
      <c r="E16" s="16">
        <v>27.5</v>
      </c>
      <c r="F16" s="40">
        <v>35.78</v>
      </c>
      <c r="G16" s="41">
        <f t="shared" si="1"/>
        <v>0.020067076579094463</v>
      </c>
      <c r="H16" s="18">
        <v>0.718</v>
      </c>
      <c r="I16" s="32" t="s">
        <v>45</v>
      </c>
    </row>
    <row r="17" spans="1:9" s="1" customFormat="1" ht="21.75">
      <c r="A17" s="146" t="s">
        <v>62</v>
      </c>
      <c r="B17" s="16">
        <v>1.02</v>
      </c>
      <c r="C17" s="41">
        <f t="shared" si="0"/>
        <v>387.28999999999996</v>
      </c>
      <c r="D17" s="17" t="s">
        <v>77</v>
      </c>
      <c r="E17" s="16">
        <v>26.9</v>
      </c>
      <c r="F17" s="40">
        <v>34.99</v>
      </c>
      <c r="G17" s="41">
        <f t="shared" si="1"/>
        <v>0.018719634181194628</v>
      </c>
      <c r="H17" s="18">
        <v>0.655</v>
      </c>
      <c r="I17" s="32" t="s">
        <v>45</v>
      </c>
    </row>
    <row r="18" spans="1:9" s="1" customFormat="1" ht="21.75">
      <c r="A18" s="146" t="s">
        <v>63</v>
      </c>
      <c r="B18" s="40">
        <v>1.09</v>
      </c>
      <c r="C18" s="41">
        <f t="shared" si="0"/>
        <v>387.35999999999996</v>
      </c>
      <c r="D18" s="40" t="s">
        <v>78</v>
      </c>
      <c r="E18" s="40">
        <v>28.05</v>
      </c>
      <c r="F18" s="40">
        <v>36.82</v>
      </c>
      <c r="G18" s="41">
        <f t="shared" si="1"/>
        <v>0.019826181423139598</v>
      </c>
      <c r="H18" s="41">
        <v>0.73</v>
      </c>
      <c r="I18" s="32" t="s">
        <v>45</v>
      </c>
    </row>
    <row r="19" spans="1:9" s="1" customFormat="1" ht="21.75">
      <c r="A19" s="146" t="s">
        <v>64</v>
      </c>
      <c r="B19" s="16">
        <v>0.82</v>
      </c>
      <c r="C19" s="41">
        <f t="shared" si="0"/>
        <v>387.09</v>
      </c>
      <c r="D19" s="17" t="s">
        <v>79</v>
      </c>
      <c r="E19" s="16">
        <v>21.3</v>
      </c>
      <c r="F19" s="40">
        <v>26.21</v>
      </c>
      <c r="G19" s="41">
        <f t="shared" si="1"/>
        <v>0.012781381152231973</v>
      </c>
      <c r="H19" s="18">
        <v>0.335</v>
      </c>
      <c r="I19" s="32" t="s">
        <v>45</v>
      </c>
    </row>
    <row r="20" spans="1:9" s="1" customFormat="1" ht="21.75">
      <c r="A20" s="146" t="s">
        <v>80</v>
      </c>
      <c r="B20" s="16">
        <v>1.3</v>
      </c>
      <c r="C20" s="41">
        <f t="shared" si="0"/>
        <v>387.57</v>
      </c>
      <c r="D20" s="17" t="s">
        <v>100</v>
      </c>
      <c r="E20" s="16">
        <v>29.3</v>
      </c>
      <c r="F20" s="40">
        <v>45.68</v>
      </c>
      <c r="G20" s="41">
        <f t="shared" si="1"/>
        <v>0.11074868651488617</v>
      </c>
      <c r="H20" s="18">
        <v>5.059</v>
      </c>
      <c r="I20" s="32" t="s">
        <v>45</v>
      </c>
    </row>
    <row r="21" spans="1:9" s="1" customFormat="1" ht="21.75">
      <c r="A21" s="146" t="s">
        <v>81</v>
      </c>
      <c r="B21" s="16">
        <v>1</v>
      </c>
      <c r="C21" s="41">
        <f t="shared" si="0"/>
        <v>387.27</v>
      </c>
      <c r="D21" s="17" t="s">
        <v>78</v>
      </c>
      <c r="E21" s="16">
        <v>27.5</v>
      </c>
      <c r="F21" s="40">
        <v>38.48</v>
      </c>
      <c r="G21" s="41">
        <f t="shared" si="1"/>
        <v>0.07001039501039502</v>
      </c>
      <c r="H21" s="18">
        <v>2.694</v>
      </c>
      <c r="I21" s="32" t="s">
        <v>45</v>
      </c>
    </row>
    <row r="22" spans="1:40" s="20" customFormat="1" ht="21" customHeight="1">
      <c r="A22" s="146" t="s">
        <v>82</v>
      </c>
      <c r="B22" s="16">
        <v>1.2</v>
      </c>
      <c r="C22" s="41">
        <f t="shared" si="0"/>
        <v>387.46999999999997</v>
      </c>
      <c r="D22" s="17" t="s">
        <v>101</v>
      </c>
      <c r="E22" s="23">
        <v>28.15</v>
      </c>
      <c r="F22" s="40">
        <v>42.98</v>
      </c>
      <c r="G22" s="41">
        <f t="shared" si="1"/>
        <v>0.08127035830618892</v>
      </c>
      <c r="H22" s="18">
        <v>3.493</v>
      </c>
      <c r="I22" s="32" t="s">
        <v>45</v>
      </c>
      <c r="J22" s="21"/>
      <c r="K22" s="21"/>
      <c r="L22" s="21"/>
      <c r="M22" s="21"/>
      <c r="N22" s="21"/>
      <c r="O22" s="21"/>
      <c r="P22" s="21"/>
      <c r="Q22" s="21"/>
      <c r="R22" s="21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18" s="20" customFormat="1" ht="21" customHeight="1">
      <c r="A23" s="146" t="s">
        <v>84</v>
      </c>
      <c r="B23" s="16">
        <v>1.22</v>
      </c>
      <c r="C23" s="41">
        <f t="shared" si="0"/>
        <v>387.49</v>
      </c>
      <c r="D23" s="17" t="s">
        <v>77</v>
      </c>
      <c r="E23" s="16">
        <v>29.2</v>
      </c>
      <c r="F23" s="40">
        <v>44.91</v>
      </c>
      <c r="G23" s="41">
        <f t="shared" si="1"/>
        <v>0.025517702070808283</v>
      </c>
      <c r="H23" s="18">
        <v>1.146</v>
      </c>
      <c r="I23" s="32" t="s">
        <v>45</v>
      </c>
      <c r="J23" s="21"/>
      <c r="K23" s="21"/>
      <c r="L23" s="21"/>
      <c r="M23" s="21"/>
      <c r="N23" s="21"/>
      <c r="O23" s="21"/>
      <c r="P23" s="21"/>
      <c r="Q23" s="21"/>
      <c r="R23" s="21"/>
    </row>
    <row r="24" spans="1:18" s="20" customFormat="1" ht="21" customHeight="1">
      <c r="A24" s="146" t="s">
        <v>102</v>
      </c>
      <c r="B24" s="16">
        <v>1</v>
      </c>
      <c r="C24" s="41">
        <f t="shared" si="0"/>
        <v>387.27</v>
      </c>
      <c r="D24" s="17" t="s">
        <v>113</v>
      </c>
      <c r="E24" s="16">
        <v>27</v>
      </c>
      <c r="F24" s="40">
        <v>34.42</v>
      </c>
      <c r="G24" s="41">
        <f t="shared" si="1"/>
        <v>0.012667054038349796</v>
      </c>
      <c r="H24" s="18">
        <v>0.436</v>
      </c>
      <c r="I24" s="32" t="s">
        <v>45</v>
      </c>
      <c r="J24" s="21"/>
      <c r="K24" s="21"/>
      <c r="L24" s="21"/>
      <c r="M24" s="21"/>
      <c r="N24" s="21"/>
      <c r="O24" s="21"/>
      <c r="P24" s="21"/>
      <c r="Q24" s="21"/>
      <c r="R24" s="21"/>
    </row>
    <row r="25" spans="1:18" s="20" customFormat="1" ht="21" customHeight="1">
      <c r="A25" s="146" t="s">
        <v>104</v>
      </c>
      <c r="B25" s="16">
        <v>1.19</v>
      </c>
      <c r="C25" s="41">
        <f t="shared" si="0"/>
        <v>387.46</v>
      </c>
      <c r="D25" s="17" t="s">
        <v>114</v>
      </c>
      <c r="E25" s="16">
        <v>28.8</v>
      </c>
      <c r="F25" s="40">
        <v>42.77</v>
      </c>
      <c r="G25" s="41">
        <f t="shared" si="1"/>
        <v>0.02469020341360767</v>
      </c>
      <c r="H25" s="18">
        <v>1.056</v>
      </c>
      <c r="I25" s="32" t="s">
        <v>45</v>
      </c>
      <c r="J25" s="21"/>
      <c r="K25" s="21"/>
      <c r="L25" s="21"/>
      <c r="M25" s="21"/>
      <c r="N25" s="21"/>
      <c r="O25" s="21"/>
      <c r="P25" s="21"/>
      <c r="Q25" s="21"/>
      <c r="R25" s="21"/>
    </row>
    <row r="26" spans="1:40" s="21" customFormat="1" ht="21" customHeight="1">
      <c r="A26" s="146" t="s">
        <v>105</v>
      </c>
      <c r="B26" s="16">
        <v>1.13</v>
      </c>
      <c r="C26" s="41">
        <f t="shared" si="0"/>
        <v>387.4</v>
      </c>
      <c r="D26" s="17" t="s">
        <v>115</v>
      </c>
      <c r="E26" s="23">
        <v>28.3</v>
      </c>
      <c r="F26" s="40">
        <v>41.08</v>
      </c>
      <c r="G26" s="41">
        <f t="shared" si="1"/>
        <v>0.021397273612463488</v>
      </c>
      <c r="H26" s="18">
        <v>0.879</v>
      </c>
      <c r="I26" s="32" t="s">
        <v>45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s="21" customFormat="1" ht="21" customHeight="1">
      <c r="A27" s="146" t="s">
        <v>106</v>
      </c>
      <c r="B27" s="16">
        <v>1.87</v>
      </c>
      <c r="C27" s="41">
        <f t="shared" si="0"/>
        <v>388.14</v>
      </c>
      <c r="D27" s="17" t="s">
        <v>116</v>
      </c>
      <c r="E27" s="16">
        <v>30.4</v>
      </c>
      <c r="F27" s="40">
        <v>62.36</v>
      </c>
      <c r="G27" s="41">
        <f t="shared" si="1"/>
        <v>0.1372674791533034</v>
      </c>
      <c r="H27" s="18">
        <v>8.56</v>
      </c>
      <c r="I27" s="32" t="s">
        <v>45</v>
      </c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s="21" customFormat="1" ht="21" customHeight="1">
      <c r="A28" s="146" t="s">
        <v>118</v>
      </c>
      <c r="B28" s="16">
        <v>2.5</v>
      </c>
      <c r="C28" s="41">
        <f t="shared" si="0"/>
        <v>388.77</v>
      </c>
      <c r="D28" s="17" t="s">
        <v>131</v>
      </c>
      <c r="E28" s="16">
        <v>33.3</v>
      </c>
      <c r="F28" s="40">
        <v>80.68</v>
      </c>
      <c r="G28" s="41">
        <f t="shared" si="1"/>
        <v>0.5231655924640555</v>
      </c>
      <c r="H28" s="18">
        <v>42.209</v>
      </c>
      <c r="I28" s="32" t="s">
        <v>45</v>
      </c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s="21" customFormat="1" ht="21" customHeight="1">
      <c r="A29" s="146" t="s">
        <v>119</v>
      </c>
      <c r="B29" s="16">
        <v>1.67</v>
      </c>
      <c r="C29" s="41">
        <f t="shared" si="0"/>
        <v>387.94</v>
      </c>
      <c r="D29" s="17" t="s">
        <v>132</v>
      </c>
      <c r="E29" s="16">
        <v>30.2</v>
      </c>
      <c r="F29" s="40">
        <v>57.3</v>
      </c>
      <c r="G29" s="41">
        <f t="shared" si="1"/>
        <v>0.3527050610820245</v>
      </c>
      <c r="H29" s="18">
        <v>20.21</v>
      </c>
      <c r="I29" s="32" t="s">
        <v>45</v>
      </c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s="21" customFormat="1" ht="21" customHeight="1">
      <c r="A30" s="146" t="s">
        <v>120</v>
      </c>
      <c r="B30" s="16">
        <v>1.09</v>
      </c>
      <c r="C30" s="41">
        <f t="shared" si="0"/>
        <v>387.35999999999996</v>
      </c>
      <c r="D30" s="17" t="s">
        <v>133</v>
      </c>
      <c r="E30" s="16">
        <v>28.2</v>
      </c>
      <c r="F30" s="40">
        <v>40.65</v>
      </c>
      <c r="G30" s="41">
        <f t="shared" si="1"/>
        <v>0.34772447724477246</v>
      </c>
      <c r="H30" s="18">
        <v>14.135</v>
      </c>
      <c r="I30" s="32" t="s">
        <v>45</v>
      </c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s="21" customFormat="1" ht="21" customHeight="1">
      <c r="A31" s="146" t="s">
        <v>121</v>
      </c>
      <c r="B31" s="16">
        <v>2.08</v>
      </c>
      <c r="C31" s="41">
        <f t="shared" si="0"/>
        <v>388.34999999999997</v>
      </c>
      <c r="D31" s="17" t="s">
        <v>134</v>
      </c>
      <c r="E31" s="16">
        <v>31.45</v>
      </c>
      <c r="F31" s="40">
        <v>68.03</v>
      </c>
      <c r="G31" s="41">
        <f t="shared" si="1"/>
        <v>0.38231662501837427</v>
      </c>
      <c r="H31" s="18">
        <v>26.009</v>
      </c>
      <c r="I31" s="32" t="s">
        <v>45</v>
      </c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s="21" customFormat="1" ht="21" customHeight="1">
      <c r="A32" s="146" t="s">
        <v>118</v>
      </c>
      <c r="B32" s="16">
        <v>2.32</v>
      </c>
      <c r="C32" s="41">
        <f t="shared" si="0"/>
        <v>388.59</v>
      </c>
      <c r="D32" s="24" t="s">
        <v>151</v>
      </c>
      <c r="E32" s="16">
        <v>33</v>
      </c>
      <c r="F32" s="40">
        <v>76.22</v>
      </c>
      <c r="G32" s="41">
        <f t="shared" si="1"/>
        <v>0.3579769089477827</v>
      </c>
      <c r="H32" s="16">
        <v>27.285</v>
      </c>
      <c r="I32" s="32" t="s">
        <v>45</v>
      </c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s="21" customFormat="1" ht="21" customHeight="1">
      <c r="A33" s="146" t="s">
        <v>119</v>
      </c>
      <c r="B33" s="16">
        <v>2.05</v>
      </c>
      <c r="C33" s="41">
        <f t="shared" si="0"/>
        <v>388.32</v>
      </c>
      <c r="D33" s="24" t="s">
        <v>152</v>
      </c>
      <c r="E33" s="16">
        <v>31.45</v>
      </c>
      <c r="F33" s="40">
        <v>66.64</v>
      </c>
      <c r="G33" s="41">
        <f t="shared" si="1"/>
        <v>0.1395108043217287</v>
      </c>
      <c r="H33" s="18">
        <v>9.297</v>
      </c>
      <c r="I33" s="32" t="s">
        <v>45</v>
      </c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s="21" customFormat="1" ht="21" customHeight="1">
      <c r="A34" s="146" t="s">
        <v>149</v>
      </c>
      <c r="B34" s="16">
        <v>2.13</v>
      </c>
      <c r="C34" s="41">
        <f t="shared" si="0"/>
        <v>388.4</v>
      </c>
      <c r="D34" s="24" t="s">
        <v>153</v>
      </c>
      <c r="E34" s="16">
        <v>31.8</v>
      </c>
      <c r="F34" s="40">
        <v>69.26</v>
      </c>
      <c r="G34" s="41">
        <f t="shared" si="1"/>
        <v>0.16651747040138606</v>
      </c>
      <c r="H34" s="18">
        <v>11.533</v>
      </c>
      <c r="I34" s="32" t="s">
        <v>45</v>
      </c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s="21" customFormat="1" ht="21" customHeight="1">
      <c r="A35" s="146" t="s">
        <v>150</v>
      </c>
      <c r="B35" s="16">
        <v>1.5</v>
      </c>
      <c r="C35" s="41">
        <f t="shared" si="0"/>
        <v>387.77</v>
      </c>
      <c r="D35" s="16" t="s">
        <v>116</v>
      </c>
      <c r="E35" s="16">
        <v>30</v>
      </c>
      <c r="F35" s="40">
        <v>50.71</v>
      </c>
      <c r="G35" s="41">
        <f t="shared" si="1"/>
        <v>0.09676592388089134</v>
      </c>
      <c r="H35" s="18">
        <v>4.907</v>
      </c>
      <c r="I35" s="32" t="s">
        <v>45</v>
      </c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s="21" customFormat="1" ht="21" customHeight="1">
      <c r="A36" s="146" t="s">
        <v>154</v>
      </c>
      <c r="B36" s="16">
        <v>1.57</v>
      </c>
      <c r="C36" s="41">
        <f t="shared" si="0"/>
        <v>387.84</v>
      </c>
      <c r="D36" s="17" t="s">
        <v>134</v>
      </c>
      <c r="E36" s="16">
        <v>29.6</v>
      </c>
      <c r="F36" s="40">
        <v>52.74</v>
      </c>
      <c r="G36" s="41">
        <f t="shared" si="1"/>
        <v>0.18210087220326127</v>
      </c>
      <c r="H36" s="18">
        <v>9.604</v>
      </c>
      <c r="I36" s="32" t="s">
        <v>45</v>
      </c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s="21" customFormat="1" ht="21" customHeight="1">
      <c r="A37" s="146" t="s">
        <v>157</v>
      </c>
      <c r="B37" s="16">
        <v>1.17</v>
      </c>
      <c r="C37" s="41">
        <f t="shared" si="0"/>
        <v>387.44</v>
      </c>
      <c r="D37" s="17" t="s">
        <v>182</v>
      </c>
      <c r="E37" s="16">
        <v>28.5</v>
      </c>
      <c r="F37" s="40">
        <v>42.49</v>
      </c>
      <c r="G37" s="41">
        <f t="shared" si="1"/>
        <v>0.1898093669098611</v>
      </c>
      <c r="H37" s="18">
        <v>8.065</v>
      </c>
      <c r="I37" s="32" t="s">
        <v>45</v>
      </c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s="21" customFormat="1" ht="21" customHeight="1">
      <c r="A38" s="157" t="s">
        <v>158</v>
      </c>
      <c r="B38" s="101">
        <v>-0.02</v>
      </c>
      <c r="C38" s="94">
        <f t="shared" si="0"/>
        <v>386.25</v>
      </c>
      <c r="D38" s="101" t="s">
        <v>183</v>
      </c>
      <c r="E38" s="101">
        <v>12.3</v>
      </c>
      <c r="F38" s="106">
        <v>13.79</v>
      </c>
      <c r="G38" s="94">
        <f t="shared" si="1"/>
        <v>0.14445250181290792</v>
      </c>
      <c r="H38" s="107">
        <v>1.992</v>
      </c>
      <c r="I38" s="34" t="s">
        <v>45</v>
      </c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s="21" customFormat="1" ht="21" customHeight="1">
      <c r="A39" s="156" t="s">
        <v>159</v>
      </c>
      <c r="B39" s="97">
        <v>1.03</v>
      </c>
      <c r="C39" s="99">
        <f t="shared" si="0"/>
        <v>387.29999999999995</v>
      </c>
      <c r="D39" s="100" t="s">
        <v>77</v>
      </c>
      <c r="E39" s="116">
        <v>27.95</v>
      </c>
      <c r="F39" s="117">
        <v>32.77</v>
      </c>
      <c r="G39" s="99">
        <f t="shared" si="1"/>
        <v>0.2621299969484284</v>
      </c>
      <c r="H39" s="100">
        <v>8.59</v>
      </c>
      <c r="I39" s="96" t="s">
        <v>45</v>
      </c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s="21" customFormat="1" ht="21" customHeight="1">
      <c r="A40" s="146" t="s">
        <v>156</v>
      </c>
      <c r="B40" s="16">
        <v>0.39</v>
      </c>
      <c r="C40" s="41">
        <f t="shared" si="0"/>
        <v>386.65999999999997</v>
      </c>
      <c r="D40" s="16" t="s">
        <v>184</v>
      </c>
      <c r="E40" s="16">
        <v>19.6</v>
      </c>
      <c r="F40" s="72">
        <v>21.04</v>
      </c>
      <c r="G40" s="41">
        <f t="shared" si="1"/>
        <v>0.30190114068441065</v>
      </c>
      <c r="H40" s="17">
        <v>6.352</v>
      </c>
      <c r="I40" s="32" t="s">
        <v>45</v>
      </c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s="21" customFormat="1" ht="21" customHeight="1">
      <c r="A41" s="146" t="s">
        <v>163</v>
      </c>
      <c r="B41" s="16">
        <v>0.3</v>
      </c>
      <c r="C41" s="41">
        <f t="shared" si="0"/>
        <v>386.57</v>
      </c>
      <c r="D41" s="17" t="s">
        <v>185</v>
      </c>
      <c r="E41" s="16">
        <v>12.3</v>
      </c>
      <c r="F41" s="72">
        <v>16.25</v>
      </c>
      <c r="G41" s="41">
        <f t="shared" si="1"/>
        <v>0.31206153846153845</v>
      </c>
      <c r="H41" s="17">
        <v>5.071</v>
      </c>
      <c r="I41" s="32" t="s">
        <v>45</v>
      </c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s="21" customFormat="1" ht="21" customHeight="1">
      <c r="A42" s="146" t="s">
        <v>164</v>
      </c>
      <c r="B42" s="16">
        <v>-0.12</v>
      </c>
      <c r="C42" s="41">
        <f t="shared" si="0"/>
        <v>386.15</v>
      </c>
      <c r="D42" s="17" t="s">
        <v>186</v>
      </c>
      <c r="E42" s="16">
        <v>11.3</v>
      </c>
      <c r="F42" s="72">
        <v>12.11</v>
      </c>
      <c r="G42" s="41">
        <f t="shared" si="1"/>
        <v>0.21635012386457475</v>
      </c>
      <c r="H42" s="17">
        <v>2.62</v>
      </c>
      <c r="I42" s="32" t="s">
        <v>45</v>
      </c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s="21" customFormat="1" ht="21" customHeight="1">
      <c r="A43" s="146" t="s">
        <v>165</v>
      </c>
      <c r="B43" s="23">
        <v>0.1</v>
      </c>
      <c r="C43" s="41">
        <f t="shared" si="0"/>
        <v>386.37</v>
      </c>
      <c r="D43" s="32" t="s">
        <v>187</v>
      </c>
      <c r="E43" s="16">
        <v>11.7</v>
      </c>
      <c r="F43" s="72">
        <v>14.01</v>
      </c>
      <c r="G43" s="41">
        <f t="shared" si="1"/>
        <v>0.27444682369735907</v>
      </c>
      <c r="H43" s="17">
        <v>3.845</v>
      </c>
      <c r="I43" s="32" t="s">
        <v>45</v>
      </c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s="21" customFormat="1" ht="21" customHeight="1">
      <c r="A44" s="146" t="s">
        <v>196</v>
      </c>
      <c r="B44" s="32">
        <v>1.54</v>
      </c>
      <c r="C44" s="41">
        <f t="shared" si="0"/>
        <v>387.81</v>
      </c>
      <c r="D44" s="23" t="s">
        <v>203</v>
      </c>
      <c r="E44" s="16">
        <v>29.8</v>
      </c>
      <c r="F44" s="72">
        <v>52.29</v>
      </c>
      <c r="G44" s="41">
        <f t="shared" si="1"/>
        <v>0.0767259514247466</v>
      </c>
      <c r="H44" s="17">
        <v>4.012</v>
      </c>
      <c r="I44" s="32" t="s">
        <v>45</v>
      </c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s="21" customFormat="1" ht="21" customHeight="1">
      <c r="A45" s="146" t="s">
        <v>190</v>
      </c>
      <c r="B45" s="23">
        <v>1.44</v>
      </c>
      <c r="C45" s="41">
        <f t="shared" si="0"/>
        <v>387.71</v>
      </c>
      <c r="D45" s="32" t="s">
        <v>182</v>
      </c>
      <c r="E45" s="16">
        <v>29.7</v>
      </c>
      <c r="F45" s="72">
        <v>49.18</v>
      </c>
      <c r="G45" s="41">
        <f t="shared" si="1"/>
        <v>0.07208214721431476</v>
      </c>
      <c r="H45" s="17">
        <v>3.545</v>
      </c>
      <c r="I45" s="32" t="s">
        <v>45</v>
      </c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s="21" customFormat="1" ht="21" customHeight="1">
      <c r="A46" s="146" t="s">
        <v>191</v>
      </c>
      <c r="B46" s="23">
        <v>1.06</v>
      </c>
      <c r="C46" s="41">
        <f t="shared" si="0"/>
        <v>387.33</v>
      </c>
      <c r="D46" s="32" t="s">
        <v>114</v>
      </c>
      <c r="E46" s="16">
        <v>28.2</v>
      </c>
      <c r="F46" s="40">
        <v>39</v>
      </c>
      <c r="G46" s="41">
        <f t="shared" si="1"/>
        <v>0.16235897435897437</v>
      </c>
      <c r="H46" s="17">
        <v>6.332</v>
      </c>
      <c r="I46" s="32" t="s">
        <v>45</v>
      </c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s="21" customFormat="1" ht="21" customHeight="1">
      <c r="A47" s="146" t="s">
        <v>192</v>
      </c>
      <c r="B47" s="23">
        <v>1.41</v>
      </c>
      <c r="C47" s="41">
        <f t="shared" si="0"/>
        <v>387.68</v>
      </c>
      <c r="D47" s="32" t="s">
        <v>204</v>
      </c>
      <c r="E47" s="32">
        <v>29.65</v>
      </c>
      <c r="F47" s="61">
        <v>47.76</v>
      </c>
      <c r="G47" s="41">
        <f t="shared" si="1"/>
        <v>0.06239530988274707</v>
      </c>
      <c r="H47" s="145">
        <v>2.98</v>
      </c>
      <c r="I47" s="32" t="s">
        <v>45</v>
      </c>
      <c r="Q47" s="21" t="s">
        <v>36</v>
      </c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s="35" customFormat="1" ht="21" customHeight="1">
      <c r="A48" s="146" t="s">
        <v>205</v>
      </c>
      <c r="B48" s="23">
        <v>0.8</v>
      </c>
      <c r="C48" s="41">
        <f t="shared" si="0"/>
        <v>387.07</v>
      </c>
      <c r="D48" s="32" t="s">
        <v>213</v>
      </c>
      <c r="E48" s="23">
        <v>26.1</v>
      </c>
      <c r="F48" s="76">
        <v>34.6</v>
      </c>
      <c r="G48" s="41">
        <f t="shared" si="1"/>
        <v>0.008121387283236995</v>
      </c>
      <c r="H48" s="32">
        <v>0.281</v>
      </c>
      <c r="I48" s="32" t="s">
        <v>45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6"/>
      <c r="X48" s="26"/>
      <c r="Y48" s="26"/>
      <c r="Z48" s="26"/>
      <c r="AA48" s="42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</row>
    <row r="49" spans="1:40" s="17" customFormat="1" ht="21" customHeight="1">
      <c r="A49" s="146" t="s">
        <v>207</v>
      </c>
      <c r="B49" s="32">
        <v>0.86</v>
      </c>
      <c r="C49" s="41">
        <f t="shared" si="0"/>
        <v>387.13</v>
      </c>
      <c r="D49" s="32" t="s">
        <v>214</v>
      </c>
      <c r="E49" s="23">
        <v>26.75</v>
      </c>
      <c r="F49" s="61">
        <v>36.52</v>
      </c>
      <c r="G49" s="41">
        <f t="shared" si="1"/>
        <v>0.028450164293537784</v>
      </c>
      <c r="H49" s="32">
        <v>1.039</v>
      </c>
      <c r="I49" s="32" t="s">
        <v>45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6"/>
      <c r="X49" s="26"/>
      <c r="Y49" s="26"/>
      <c r="Z49" s="26"/>
      <c r="AA49" s="43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</row>
    <row r="50" spans="1:40" s="17" customFormat="1" ht="21" customHeight="1">
      <c r="A50" s="146" t="s">
        <v>208</v>
      </c>
      <c r="B50" s="32">
        <v>0.97</v>
      </c>
      <c r="C50" s="41">
        <f t="shared" si="0"/>
        <v>387.24</v>
      </c>
      <c r="D50" s="32" t="s">
        <v>215</v>
      </c>
      <c r="E50" s="23">
        <v>27.45</v>
      </c>
      <c r="F50" s="61">
        <v>39.33</v>
      </c>
      <c r="G50" s="41">
        <f t="shared" si="1"/>
        <v>0.007322654462242562</v>
      </c>
      <c r="H50" s="32">
        <v>0.288</v>
      </c>
      <c r="I50" s="32" t="s">
        <v>45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6"/>
      <c r="X50" s="26"/>
      <c r="Y50" s="26"/>
      <c r="Z50" s="26"/>
      <c r="AA50" s="43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</row>
    <row r="51" spans="1:40" s="17" customFormat="1" ht="21" customHeight="1">
      <c r="A51" s="146" t="s">
        <v>209</v>
      </c>
      <c r="B51" s="23">
        <v>1.05</v>
      </c>
      <c r="C51" s="155">
        <f t="shared" si="0"/>
        <v>387.32</v>
      </c>
      <c r="D51" s="32" t="s">
        <v>216</v>
      </c>
      <c r="E51" s="23">
        <v>28</v>
      </c>
      <c r="F51" s="61">
        <v>41.76</v>
      </c>
      <c r="G51" s="41">
        <f t="shared" si="1"/>
        <v>0.010488505747126438</v>
      </c>
      <c r="H51" s="32">
        <v>0.438</v>
      </c>
      <c r="I51" s="32" t="s">
        <v>45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6"/>
      <c r="X51" s="26"/>
      <c r="Y51" s="26"/>
      <c r="Z51" s="26"/>
      <c r="AA51" s="43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</row>
    <row r="52" spans="1:19" ht="21">
      <c r="A52" s="146" t="s">
        <v>217</v>
      </c>
      <c r="B52" s="23">
        <v>1.3</v>
      </c>
      <c r="C52" s="151">
        <f t="shared" si="0"/>
        <v>387.57</v>
      </c>
      <c r="D52" s="32" t="s">
        <v>231</v>
      </c>
      <c r="E52" s="23">
        <v>29.3</v>
      </c>
      <c r="F52" s="61">
        <v>46.78</v>
      </c>
      <c r="G52" s="41">
        <f t="shared" si="1"/>
        <v>0.01763574176998717</v>
      </c>
      <c r="H52" s="32">
        <v>0.825</v>
      </c>
      <c r="I52" s="32" t="s">
        <v>45</v>
      </c>
      <c r="J52" s="21"/>
      <c r="K52" s="21"/>
      <c r="L52" s="21"/>
      <c r="M52" s="21"/>
      <c r="N52" s="21"/>
      <c r="O52" s="21"/>
      <c r="P52" s="21"/>
      <c r="Q52" s="21"/>
      <c r="R52" s="21"/>
      <c r="S52" s="8"/>
    </row>
    <row r="53" spans="1:19" ht="21">
      <c r="A53" s="146" t="s">
        <v>219</v>
      </c>
      <c r="B53" s="23">
        <v>1.1</v>
      </c>
      <c r="C53" s="151">
        <f t="shared" si="0"/>
        <v>387.37</v>
      </c>
      <c r="D53" s="32" t="s">
        <v>232</v>
      </c>
      <c r="E53" s="23">
        <v>28.7</v>
      </c>
      <c r="F53" s="61">
        <v>41.21</v>
      </c>
      <c r="G53" s="41">
        <f t="shared" si="1"/>
        <v>0.22443581654938122</v>
      </c>
      <c r="H53" s="32">
        <v>9.249</v>
      </c>
      <c r="I53" s="32" t="s">
        <v>45</v>
      </c>
      <c r="J53" s="21"/>
      <c r="K53" s="21"/>
      <c r="L53" s="21"/>
      <c r="M53" s="21"/>
      <c r="N53" s="21"/>
      <c r="O53" s="21"/>
      <c r="P53" s="21"/>
      <c r="Q53" s="21"/>
      <c r="R53" s="21"/>
      <c r="S53" s="8"/>
    </row>
    <row r="54" spans="1:19" ht="21">
      <c r="A54" s="146" t="s">
        <v>220</v>
      </c>
      <c r="B54" s="32">
        <v>1.08</v>
      </c>
      <c r="C54" s="151">
        <f t="shared" si="0"/>
        <v>387.34999999999997</v>
      </c>
      <c r="D54" s="32" t="s">
        <v>134</v>
      </c>
      <c r="E54" s="23">
        <v>28.6</v>
      </c>
      <c r="F54" s="76">
        <v>40.6</v>
      </c>
      <c r="G54" s="41">
        <f t="shared" si="1"/>
        <v>0.20465517241379308</v>
      </c>
      <c r="H54" s="145">
        <v>8.309</v>
      </c>
      <c r="I54" s="32" t="s">
        <v>45</v>
      </c>
      <c r="J54" s="21"/>
      <c r="K54" s="21"/>
      <c r="L54" s="21"/>
      <c r="M54" s="21"/>
      <c r="N54" s="21"/>
      <c r="O54" s="21"/>
      <c r="P54" s="21"/>
      <c r="Q54" s="21"/>
      <c r="R54" s="21"/>
      <c r="S54" s="8"/>
    </row>
    <row r="55" spans="1:19" ht="21">
      <c r="A55" s="157" t="s">
        <v>221</v>
      </c>
      <c r="B55" s="34">
        <v>1.18</v>
      </c>
      <c r="C55" s="152">
        <f t="shared" si="0"/>
        <v>387.45</v>
      </c>
      <c r="D55" s="34" t="s">
        <v>233</v>
      </c>
      <c r="E55" s="34">
        <v>28.85</v>
      </c>
      <c r="F55" s="93">
        <v>43.21</v>
      </c>
      <c r="G55" s="94">
        <f t="shared" si="1"/>
        <v>0.14739643601018282</v>
      </c>
      <c r="H55" s="34">
        <v>6.369</v>
      </c>
      <c r="I55" s="34" t="s">
        <v>45</v>
      </c>
      <c r="J55" s="26"/>
      <c r="K55" s="26"/>
      <c r="L55" s="26"/>
      <c r="M55" s="26"/>
      <c r="N55" s="26"/>
      <c r="O55" s="26"/>
      <c r="P55" s="26"/>
      <c r="Q55" s="26"/>
      <c r="R55" s="26"/>
      <c r="S55" s="8"/>
    </row>
    <row r="56" spans="1:40" s="17" customFormat="1" ht="21" customHeight="1">
      <c r="A56" s="82"/>
      <c r="B56" s="11"/>
      <c r="C56" s="83"/>
      <c r="D56" s="11"/>
      <c r="E56" s="11"/>
      <c r="F56" s="83"/>
      <c r="G56" s="84"/>
      <c r="H56" s="11"/>
      <c r="I56" s="108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6"/>
      <c r="X56" s="26"/>
      <c r="Y56" s="26"/>
      <c r="Z56" s="26"/>
      <c r="AA56" s="43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</row>
    <row r="57" spans="1:40" s="17" customFormat="1" ht="21" customHeight="1">
      <c r="A57" s="82"/>
      <c r="B57" s="11"/>
      <c r="C57" s="83"/>
      <c r="D57" s="11"/>
      <c r="E57" s="11"/>
      <c r="F57" s="83"/>
      <c r="G57" s="84"/>
      <c r="H57" s="11"/>
      <c r="I57" s="108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6"/>
      <c r="X57" s="26"/>
      <c r="Y57" s="26"/>
      <c r="Z57" s="26"/>
      <c r="AA57" s="43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</row>
    <row r="58" spans="1:40" s="17" customFormat="1" ht="21" customHeight="1">
      <c r="A58" s="159" t="s">
        <v>234</v>
      </c>
      <c r="B58" s="109"/>
      <c r="C58" s="109"/>
      <c r="D58" s="11"/>
      <c r="E58" s="11"/>
      <c r="F58" s="83"/>
      <c r="G58" s="84"/>
      <c r="H58" s="11"/>
      <c r="I58" s="108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6"/>
      <c r="X58" s="26"/>
      <c r="Y58" s="26"/>
      <c r="Z58" s="26"/>
      <c r="AA58" s="43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</row>
    <row r="59" spans="1:40" s="17" customFormat="1" ht="21" customHeight="1">
      <c r="A59" s="160" t="s">
        <v>235</v>
      </c>
      <c r="B59" s="161">
        <f>+COUNT(B4:B57)</f>
        <v>43</v>
      </c>
      <c r="C59" s="109" t="s">
        <v>236</v>
      </c>
      <c r="D59" s="11"/>
      <c r="E59" s="11"/>
      <c r="F59" s="83"/>
      <c r="G59" s="84"/>
      <c r="H59" s="11"/>
      <c r="I59" s="108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6"/>
      <c r="X59" s="26"/>
      <c r="Y59" s="26"/>
      <c r="Z59" s="26"/>
      <c r="AA59" s="43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</row>
    <row r="60" spans="1:40" s="17" customFormat="1" ht="21" customHeight="1">
      <c r="A60" s="82"/>
      <c r="B60" s="11"/>
      <c r="C60" s="83"/>
      <c r="D60" s="11"/>
      <c r="E60" s="11"/>
      <c r="F60" s="83"/>
      <c r="G60" s="84"/>
      <c r="H60" s="11"/>
      <c r="I60" s="108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6"/>
      <c r="X60" s="26"/>
      <c r="Y60" s="26"/>
      <c r="Z60" s="26"/>
      <c r="AA60" s="43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</row>
    <row r="61" spans="1:40" s="17" customFormat="1" ht="21" customHeight="1">
      <c r="A61" s="82"/>
      <c r="B61" s="11"/>
      <c r="C61" s="83"/>
      <c r="D61" s="11"/>
      <c r="E61" s="11"/>
      <c r="F61" s="83"/>
      <c r="G61" s="84"/>
      <c r="H61" s="11"/>
      <c r="I61" s="108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6"/>
      <c r="X61" s="26"/>
      <c r="Y61" s="26"/>
      <c r="Z61" s="26"/>
      <c r="AA61" s="43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</row>
    <row r="62" spans="1:40" s="17" customFormat="1" ht="21" customHeight="1">
      <c r="A62" s="82"/>
      <c r="B62" s="11"/>
      <c r="C62" s="83"/>
      <c r="D62" s="11"/>
      <c r="E62" s="11"/>
      <c r="F62" s="83"/>
      <c r="G62" s="84"/>
      <c r="H62" s="11"/>
      <c r="I62" s="108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6"/>
      <c r="X62" s="26"/>
      <c r="Y62" s="26"/>
      <c r="Z62" s="26"/>
      <c r="AA62" s="43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</row>
    <row r="63" spans="1:40" s="17" customFormat="1" ht="21" customHeight="1">
      <c r="A63" s="82"/>
      <c r="B63" s="11"/>
      <c r="C63" s="83"/>
      <c r="D63" s="11"/>
      <c r="E63" s="11"/>
      <c r="F63" s="83"/>
      <c r="G63" s="84"/>
      <c r="H63" s="11"/>
      <c r="I63" s="108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6"/>
      <c r="X63" s="26"/>
      <c r="Y63" s="26"/>
      <c r="Z63" s="26"/>
      <c r="AA63" s="43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</row>
    <row r="64" spans="1:40" s="17" customFormat="1" ht="21" customHeight="1">
      <c r="A64" s="82"/>
      <c r="B64" s="11"/>
      <c r="C64" s="83"/>
      <c r="D64" s="11"/>
      <c r="E64" s="11"/>
      <c r="F64" s="83"/>
      <c r="G64" s="84"/>
      <c r="H64" s="11"/>
      <c r="I64" s="108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6"/>
      <c r="X64" s="26"/>
      <c r="Y64" s="26"/>
      <c r="Z64" s="26"/>
      <c r="AA64" s="43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</row>
    <row r="65" spans="1:40" s="17" customFormat="1" ht="21" customHeight="1">
      <c r="A65" s="82"/>
      <c r="B65" s="11"/>
      <c r="C65" s="83"/>
      <c r="D65" s="11"/>
      <c r="E65" s="11"/>
      <c r="F65" s="83"/>
      <c r="G65" s="84"/>
      <c r="H65" s="11"/>
      <c r="I65" s="108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6"/>
      <c r="X65" s="26"/>
      <c r="Y65" s="26"/>
      <c r="Z65" s="26"/>
      <c r="AA65" s="43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</row>
    <row r="66" spans="1:40" s="17" customFormat="1" ht="21" customHeight="1">
      <c r="A66" s="82"/>
      <c r="B66" s="11"/>
      <c r="C66" s="83"/>
      <c r="D66" s="11"/>
      <c r="E66" s="11"/>
      <c r="F66" s="83"/>
      <c r="G66" s="84"/>
      <c r="H66" s="11"/>
      <c r="I66" s="108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6"/>
      <c r="X66" s="26"/>
      <c r="Y66" s="26"/>
      <c r="Z66" s="26"/>
      <c r="AA66" s="43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</row>
    <row r="67" spans="1:40" s="17" customFormat="1" ht="21" customHeight="1">
      <c r="A67" s="82"/>
      <c r="B67" s="11"/>
      <c r="C67" s="83"/>
      <c r="D67" s="11"/>
      <c r="E67" s="11"/>
      <c r="F67" s="83"/>
      <c r="G67" s="84"/>
      <c r="H67" s="11"/>
      <c r="I67" s="108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6"/>
      <c r="X67" s="26"/>
      <c r="Y67" s="26"/>
      <c r="Z67" s="26"/>
      <c r="AA67" s="43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</row>
    <row r="68" spans="1:40" s="17" customFormat="1" ht="21" customHeight="1">
      <c r="A68" s="82"/>
      <c r="B68" s="11"/>
      <c r="C68" s="83"/>
      <c r="D68" s="11"/>
      <c r="E68" s="11"/>
      <c r="F68" s="83"/>
      <c r="G68" s="84"/>
      <c r="H68" s="11"/>
      <c r="I68" s="108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6"/>
      <c r="X68" s="26"/>
      <c r="Y68" s="26"/>
      <c r="Z68" s="26"/>
      <c r="AA68" s="43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</row>
    <row r="69" spans="1:40" s="17" customFormat="1" ht="21" customHeight="1">
      <c r="A69" s="82"/>
      <c r="B69" s="11"/>
      <c r="C69" s="83"/>
      <c r="D69" s="11"/>
      <c r="E69" s="11"/>
      <c r="F69" s="83"/>
      <c r="G69" s="84"/>
      <c r="H69" s="11"/>
      <c r="I69" s="108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6"/>
      <c r="X69" s="26"/>
      <c r="Y69" s="26"/>
      <c r="Z69" s="26"/>
      <c r="AA69" s="43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</row>
    <row r="70" spans="1:40" s="17" customFormat="1" ht="21" customHeight="1">
      <c r="A70" s="82"/>
      <c r="B70" s="11"/>
      <c r="C70" s="83"/>
      <c r="D70" s="11"/>
      <c r="E70" s="11"/>
      <c r="F70" s="83"/>
      <c r="G70" s="84"/>
      <c r="H70" s="11"/>
      <c r="I70" s="108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6"/>
      <c r="X70" s="26"/>
      <c r="Y70" s="26"/>
      <c r="Z70" s="26"/>
      <c r="AA70" s="43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</row>
    <row r="71" spans="1:40" s="17" customFormat="1" ht="21" customHeight="1">
      <c r="A71" s="82"/>
      <c r="B71" s="11"/>
      <c r="C71" s="83"/>
      <c r="D71" s="11"/>
      <c r="E71" s="11"/>
      <c r="F71" s="83"/>
      <c r="G71" s="84"/>
      <c r="H71" s="11"/>
      <c r="I71" s="108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6"/>
      <c r="X71" s="26"/>
      <c r="Y71" s="26"/>
      <c r="Z71" s="26"/>
      <c r="AA71" s="43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</row>
    <row r="72" spans="1:40" s="17" customFormat="1" ht="21" customHeight="1">
      <c r="A72" s="82"/>
      <c r="B72" s="11"/>
      <c r="C72" s="83"/>
      <c r="D72" s="11"/>
      <c r="E72" s="11"/>
      <c r="F72" s="83"/>
      <c r="G72" s="84"/>
      <c r="H72" s="11"/>
      <c r="I72" s="108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6"/>
      <c r="X72" s="26"/>
      <c r="Y72" s="26"/>
      <c r="Z72" s="26"/>
      <c r="AA72" s="43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</row>
    <row r="73" spans="1:40" s="17" customFormat="1" ht="21" customHeight="1">
      <c r="A73" s="82"/>
      <c r="B73" s="11"/>
      <c r="C73" s="83"/>
      <c r="D73" s="11"/>
      <c r="E73" s="11"/>
      <c r="F73" s="83"/>
      <c r="G73" s="84"/>
      <c r="H73" s="11"/>
      <c r="I73" s="108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6"/>
      <c r="X73" s="26"/>
      <c r="Y73" s="26"/>
      <c r="Z73" s="26"/>
      <c r="AA73" s="43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</row>
    <row r="74" spans="1:40" s="17" customFormat="1" ht="21" customHeight="1">
      <c r="A74" s="82"/>
      <c r="B74" s="11"/>
      <c r="C74" s="83"/>
      <c r="D74" s="11"/>
      <c r="E74" s="11"/>
      <c r="F74" s="83"/>
      <c r="G74" s="84"/>
      <c r="H74" s="11"/>
      <c r="I74" s="108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6"/>
      <c r="X74" s="26"/>
      <c r="Y74" s="26"/>
      <c r="Z74" s="26"/>
      <c r="AA74" s="43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</row>
    <row r="75" spans="1:40" s="17" customFormat="1" ht="21" customHeight="1">
      <c r="A75" s="82"/>
      <c r="B75" s="11"/>
      <c r="C75" s="83"/>
      <c r="D75" s="11"/>
      <c r="E75" s="11"/>
      <c r="F75" s="83"/>
      <c r="G75" s="84"/>
      <c r="H75" s="11"/>
      <c r="I75" s="108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6"/>
      <c r="X75" s="26"/>
      <c r="Y75" s="26"/>
      <c r="Z75" s="26"/>
      <c r="AA75" s="43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</row>
    <row r="76" spans="1:40" s="17" customFormat="1" ht="21" customHeight="1">
      <c r="A76" s="82"/>
      <c r="B76" s="11"/>
      <c r="C76" s="83"/>
      <c r="D76" s="11"/>
      <c r="E76" s="11"/>
      <c r="F76" s="83"/>
      <c r="G76" s="84"/>
      <c r="H76" s="11"/>
      <c r="I76" s="108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6"/>
      <c r="X76" s="26"/>
      <c r="Y76" s="26"/>
      <c r="Z76" s="26"/>
      <c r="AA76" s="43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</row>
    <row r="77" spans="1:40" s="17" customFormat="1" ht="21" customHeight="1">
      <c r="A77" s="82"/>
      <c r="B77" s="11"/>
      <c r="C77" s="83"/>
      <c r="D77" s="11"/>
      <c r="E77" s="11"/>
      <c r="F77" s="83"/>
      <c r="G77" s="84"/>
      <c r="H77" s="11"/>
      <c r="I77" s="108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6"/>
      <c r="X77" s="26"/>
      <c r="Y77" s="26"/>
      <c r="Z77" s="26"/>
      <c r="AA77" s="43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</row>
    <row r="78" spans="1:40" s="17" customFormat="1" ht="21" customHeight="1">
      <c r="A78" s="82"/>
      <c r="B78" s="11"/>
      <c r="C78" s="83"/>
      <c r="D78" s="11"/>
      <c r="E78" s="11"/>
      <c r="F78" s="83"/>
      <c r="G78" s="84"/>
      <c r="H78" s="11"/>
      <c r="I78" s="108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6"/>
      <c r="X78" s="26"/>
      <c r="Y78" s="26"/>
      <c r="Z78" s="26"/>
      <c r="AA78" s="43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</row>
    <row r="79" spans="1:40" s="17" customFormat="1" ht="21" customHeight="1">
      <c r="A79" s="82"/>
      <c r="B79" s="11"/>
      <c r="C79" s="83"/>
      <c r="D79" s="11"/>
      <c r="E79" s="11"/>
      <c r="F79" s="83"/>
      <c r="G79" s="84"/>
      <c r="H79" s="11"/>
      <c r="I79" s="108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6"/>
      <c r="X79" s="26"/>
      <c r="Y79" s="26"/>
      <c r="Z79" s="26"/>
      <c r="AA79" s="43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</row>
    <row r="80" spans="1:40" s="17" customFormat="1" ht="21" customHeight="1">
      <c r="A80" s="82"/>
      <c r="B80" s="11"/>
      <c r="C80" s="83"/>
      <c r="D80" s="11"/>
      <c r="E80" s="11"/>
      <c r="F80" s="83"/>
      <c r="G80" s="84"/>
      <c r="H80" s="11"/>
      <c r="I80" s="108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6"/>
      <c r="X80" s="26"/>
      <c r="Y80" s="26"/>
      <c r="Z80" s="26"/>
      <c r="AA80" s="43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</row>
    <row r="81" spans="1:40" s="17" customFormat="1" ht="21" customHeight="1">
      <c r="A81" s="82"/>
      <c r="B81" s="11"/>
      <c r="C81" s="83"/>
      <c r="D81" s="11"/>
      <c r="E81" s="11"/>
      <c r="F81" s="83"/>
      <c r="G81" s="84"/>
      <c r="H81" s="11"/>
      <c r="I81" s="108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6"/>
      <c r="X81" s="26"/>
      <c r="Y81" s="26"/>
      <c r="Z81" s="26"/>
      <c r="AA81" s="43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</row>
    <row r="82" spans="1:40" s="17" customFormat="1" ht="21" customHeight="1">
      <c r="A82" s="82"/>
      <c r="B82" s="109"/>
      <c r="C82" s="110"/>
      <c r="D82" s="21"/>
      <c r="E82" s="109"/>
      <c r="F82" s="110"/>
      <c r="G82" s="84"/>
      <c r="H82" s="111"/>
      <c r="I82" s="108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6"/>
      <c r="X82" s="26"/>
      <c r="Y82" s="26"/>
      <c r="Z82" s="26"/>
      <c r="AA82" s="43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</row>
    <row r="83" spans="1:40" s="17" customFormat="1" ht="21" customHeight="1">
      <c r="A83" s="82"/>
      <c r="B83" s="109"/>
      <c r="C83" s="110"/>
      <c r="D83" s="109"/>
      <c r="E83" s="109"/>
      <c r="F83" s="110"/>
      <c r="G83" s="84"/>
      <c r="H83" s="111"/>
      <c r="I83" s="112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6"/>
      <c r="X83" s="26"/>
      <c r="Y83" s="26"/>
      <c r="Z83" s="26"/>
      <c r="AA83" s="43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</row>
    <row r="84" spans="1:27" s="30" customFormat="1" ht="21">
      <c r="A84" s="82"/>
      <c r="B84" s="21"/>
      <c r="C84" s="113"/>
      <c r="D84" s="21"/>
      <c r="E84" s="109"/>
      <c r="F84" s="114"/>
      <c r="G84" s="84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8"/>
      <c r="T84" s="8"/>
      <c r="U84" s="8"/>
      <c r="V84" s="8"/>
      <c r="W84" s="8"/>
      <c r="X84" s="8"/>
      <c r="Y84" s="8"/>
      <c r="Z84" s="8"/>
      <c r="AA84" s="44"/>
    </row>
    <row r="85" spans="1:27" s="30" customFormat="1" ht="21">
      <c r="A85" s="82"/>
      <c r="B85" s="21"/>
      <c r="C85" s="113"/>
      <c r="D85" s="21"/>
      <c r="E85" s="21"/>
      <c r="F85" s="114"/>
      <c r="G85" s="84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8"/>
      <c r="T85" s="8"/>
      <c r="U85" s="8"/>
      <c r="V85" s="8"/>
      <c r="W85" s="8"/>
      <c r="X85" s="8"/>
      <c r="Y85" s="8"/>
      <c r="Z85" s="8"/>
      <c r="AA85" s="44"/>
    </row>
    <row r="86" spans="1:27" s="30" customFormat="1" ht="21">
      <c r="A86" s="82"/>
      <c r="B86" s="11"/>
      <c r="C86" s="83"/>
      <c r="D86" s="11"/>
      <c r="E86" s="11"/>
      <c r="F86" s="83"/>
      <c r="G86" s="84"/>
      <c r="H86" s="11"/>
      <c r="I86" s="11"/>
      <c r="J86" s="21"/>
      <c r="K86" s="21"/>
      <c r="L86" s="21"/>
      <c r="M86" s="21"/>
      <c r="N86" s="21"/>
      <c r="O86" s="21"/>
      <c r="P86" s="21"/>
      <c r="Q86" s="21"/>
      <c r="R86" s="21"/>
      <c r="S86" s="8"/>
      <c r="T86" s="8"/>
      <c r="U86" s="8"/>
      <c r="V86" s="8"/>
      <c r="W86" s="8"/>
      <c r="X86" s="8"/>
      <c r="Y86" s="8"/>
      <c r="Z86" s="8"/>
      <c r="AA86" s="44"/>
    </row>
    <row r="87" spans="1:27" s="30" customFormat="1" ht="21">
      <c r="A87" s="82"/>
      <c r="B87" s="11"/>
      <c r="C87" s="83"/>
      <c r="D87" s="11"/>
      <c r="E87" s="11"/>
      <c r="F87" s="83"/>
      <c r="G87" s="84"/>
      <c r="H87" s="11"/>
      <c r="I87" s="11"/>
      <c r="J87" s="21"/>
      <c r="K87" s="21"/>
      <c r="L87" s="21"/>
      <c r="M87" s="21"/>
      <c r="N87" s="21"/>
      <c r="O87" s="21"/>
      <c r="P87" s="21"/>
      <c r="Q87" s="21"/>
      <c r="R87" s="21"/>
      <c r="S87" s="8"/>
      <c r="T87" s="8"/>
      <c r="U87" s="8"/>
      <c r="V87" s="8"/>
      <c r="W87" s="8"/>
      <c r="X87" s="8"/>
      <c r="Y87" s="8"/>
      <c r="Z87" s="8"/>
      <c r="AA87" s="44"/>
    </row>
    <row r="88" spans="1:27" s="30" customFormat="1" ht="21">
      <c r="A88" s="82"/>
      <c r="B88" s="11"/>
      <c r="C88" s="83"/>
      <c r="D88" s="11"/>
      <c r="E88" s="11"/>
      <c r="F88" s="83"/>
      <c r="G88" s="84"/>
      <c r="H88" s="11"/>
      <c r="I88" s="11"/>
      <c r="J88" s="21"/>
      <c r="K88" s="21"/>
      <c r="L88" s="21"/>
      <c r="M88" s="21"/>
      <c r="N88" s="21"/>
      <c r="O88" s="21"/>
      <c r="P88" s="21"/>
      <c r="Q88" s="21"/>
      <c r="R88" s="21"/>
      <c r="S88" s="8"/>
      <c r="T88" s="8"/>
      <c r="U88" s="8"/>
      <c r="V88" s="8"/>
      <c r="W88" s="8"/>
      <c r="X88" s="8"/>
      <c r="Y88" s="8"/>
      <c r="Z88" s="8"/>
      <c r="AA88" s="44"/>
    </row>
    <row r="89" spans="1:27" s="30" customFormat="1" ht="21">
      <c r="A89" s="8"/>
      <c r="B89" s="8"/>
      <c r="C89" s="90"/>
      <c r="D89" s="8"/>
      <c r="E89" s="8"/>
      <c r="F89" s="90"/>
      <c r="G89" s="90"/>
      <c r="H89" s="8"/>
      <c r="I89" s="11"/>
      <c r="J89" s="21"/>
      <c r="K89" s="21"/>
      <c r="L89" s="21"/>
      <c r="M89" s="21"/>
      <c r="N89" s="21"/>
      <c r="O89" s="21"/>
      <c r="P89" s="21"/>
      <c r="Q89" s="21"/>
      <c r="R89" s="21"/>
      <c r="S89" s="8"/>
      <c r="T89" s="8"/>
      <c r="U89" s="8"/>
      <c r="V89" s="8"/>
      <c r="W89" s="8"/>
      <c r="X89" s="8"/>
      <c r="Y89" s="8"/>
      <c r="Z89" s="8"/>
      <c r="AA89" s="44"/>
    </row>
    <row r="90" spans="1:27" s="30" customFormat="1" ht="21">
      <c r="A90" s="8"/>
      <c r="B90" s="8"/>
      <c r="C90" s="90"/>
      <c r="D90" s="8"/>
      <c r="E90" s="8"/>
      <c r="F90" s="90"/>
      <c r="G90" s="90"/>
      <c r="H90" s="8"/>
      <c r="I90" s="11"/>
      <c r="J90" s="21"/>
      <c r="K90" s="21"/>
      <c r="L90" s="21"/>
      <c r="M90" s="21"/>
      <c r="N90" s="21"/>
      <c r="O90" s="21"/>
      <c r="P90" s="21"/>
      <c r="Q90" s="21"/>
      <c r="R90" s="21"/>
      <c r="S90" s="8"/>
      <c r="T90" s="8"/>
      <c r="U90" s="8"/>
      <c r="V90" s="8"/>
      <c r="W90" s="8"/>
      <c r="X90" s="8"/>
      <c r="Y90" s="8"/>
      <c r="Z90" s="8"/>
      <c r="AA90" s="44"/>
    </row>
    <row r="91" spans="1:27" s="30" customFormat="1" ht="21">
      <c r="A91" s="8"/>
      <c r="B91" s="8"/>
      <c r="C91" s="90"/>
      <c r="D91" s="8"/>
      <c r="E91" s="8"/>
      <c r="F91" s="90"/>
      <c r="G91" s="90"/>
      <c r="H91" s="8"/>
      <c r="I91" s="11"/>
      <c r="J91" s="21"/>
      <c r="K91" s="21"/>
      <c r="L91" s="21"/>
      <c r="M91" s="21"/>
      <c r="N91" s="21"/>
      <c r="O91" s="21"/>
      <c r="P91" s="21"/>
      <c r="Q91" s="21"/>
      <c r="R91" s="21"/>
      <c r="S91" s="8"/>
      <c r="T91" s="8"/>
      <c r="U91" s="8"/>
      <c r="V91" s="8"/>
      <c r="W91" s="8"/>
      <c r="X91" s="8"/>
      <c r="Y91" s="8"/>
      <c r="Z91" s="8"/>
      <c r="AA91" s="44"/>
    </row>
    <row r="92" spans="1:27" s="30" customFormat="1" ht="21">
      <c r="A92" s="8"/>
      <c r="B92" s="8"/>
      <c r="C92" s="90"/>
      <c r="D92" s="8"/>
      <c r="E92" s="8"/>
      <c r="F92" s="90"/>
      <c r="G92" s="90"/>
      <c r="H92" s="8"/>
      <c r="I92" s="11"/>
      <c r="J92" s="21"/>
      <c r="K92" s="21"/>
      <c r="L92" s="21"/>
      <c r="M92" s="21"/>
      <c r="N92" s="21"/>
      <c r="O92" s="21"/>
      <c r="P92" s="21"/>
      <c r="Q92" s="21"/>
      <c r="R92" s="21"/>
      <c r="S92" s="8"/>
      <c r="T92" s="8"/>
      <c r="U92" s="8"/>
      <c r="V92" s="8"/>
      <c r="W92" s="8"/>
      <c r="X92" s="8"/>
      <c r="Y92" s="8"/>
      <c r="Z92" s="8"/>
      <c r="AA92" s="44"/>
    </row>
    <row r="93" spans="1:27" s="30" customFormat="1" ht="21">
      <c r="A93" s="8"/>
      <c r="B93" s="8"/>
      <c r="C93" s="90"/>
      <c r="D93" s="8"/>
      <c r="E93" s="8"/>
      <c r="F93" s="90"/>
      <c r="G93" s="90"/>
      <c r="H93" s="8"/>
      <c r="I93" s="11"/>
      <c r="J93" s="21"/>
      <c r="K93" s="21"/>
      <c r="L93" s="21"/>
      <c r="M93" s="21"/>
      <c r="N93" s="21"/>
      <c r="O93" s="21"/>
      <c r="P93" s="21"/>
      <c r="Q93" s="21"/>
      <c r="R93" s="21"/>
      <c r="S93" s="8"/>
      <c r="T93" s="8"/>
      <c r="U93" s="8"/>
      <c r="V93" s="8"/>
      <c r="W93" s="8"/>
      <c r="X93" s="8"/>
      <c r="Y93" s="8"/>
      <c r="Z93" s="8"/>
      <c r="AA93" s="44"/>
    </row>
    <row r="94" spans="1:27" s="30" customFormat="1" ht="21">
      <c r="A94" s="8"/>
      <c r="B94" s="8"/>
      <c r="C94" s="90"/>
      <c r="D94" s="8"/>
      <c r="E94" s="8"/>
      <c r="F94" s="90"/>
      <c r="G94" s="90"/>
      <c r="H94" s="8"/>
      <c r="I94" s="11"/>
      <c r="J94" s="21"/>
      <c r="K94" s="21"/>
      <c r="L94" s="21"/>
      <c r="M94" s="21"/>
      <c r="N94" s="21"/>
      <c r="O94" s="21"/>
      <c r="P94" s="21"/>
      <c r="Q94" s="21"/>
      <c r="R94" s="21"/>
      <c r="S94" s="8"/>
      <c r="T94" s="8"/>
      <c r="U94" s="8"/>
      <c r="V94" s="8"/>
      <c r="W94" s="8"/>
      <c r="X94" s="8"/>
      <c r="Y94" s="8"/>
      <c r="Z94" s="8"/>
      <c r="AA94" s="44"/>
    </row>
    <row r="95" spans="1:27" s="30" customFormat="1" ht="21">
      <c r="A95" s="8"/>
      <c r="B95" s="8"/>
      <c r="C95" s="90"/>
      <c r="D95" s="8"/>
      <c r="E95" s="8"/>
      <c r="F95" s="90"/>
      <c r="G95" s="90"/>
      <c r="H95" s="8"/>
      <c r="I95" s="11"/>
      <c r="J95" s="21"/>
      <c r="K95" s="21"/>
      <c r="L95" s="21"/>
      <c r="M95" s="21"/>
      <c r="N95" s="21"/>
      <c r="O95" s="21"/>
      <c r="P95" s="21"/>
      <c r="Q95" s="21"/>
      <c r="R95" s="21"/>
      <c r="S95" s="8"/>
      <c r="T95" s="8"/>
      <c r="U95" s="8"/>
      <c r="V95" s="8"/>
      <c r="W95" s="8"/>
      <c r="X95" s="8"/>
      <c r="Y95" s="8"/>
      <c r="Z95" s="8"/>
      <c r="AA95" s="44"/>
    </row>
    <row r="96" spans="1:27" s="30" customFormat="1" ht="21">
      <c r="A96" s="8"/>
      <c r="B96" s="8"/>
      <c r="C96" s="90"/>
      <c r="D96" s="8"/>
      <c r="E96" s="8"/>
      <c r="F96" s="90"/>
      <c r="G96" s="90"/>
      <c r="H96" s="8"/>
      <c r="I96" s="11"/>
      <c r="J96" s="21"/>
      <c r="K96" s="21"/>
      <c r="L96" s="21"/>
      <c r="M96" s="21"/>
      <c r="N96" s="21"/>
      <c r="O96" s="21"/>
      <c r="P96" s="21"/>
      <c r="Q96" s="21"/>
      <c r="R96" s="21"/>
      <c r="S96" s="8"/>
      <c r="T96" s="8"/>
      <c r="U96" s="8"/>
      <c r="V96" s="8"/>
      <c r="W96" s="8"/>
      <c r="X96" s="8"/>
      <c r="Y96" s="8"/>
      <c r="Z96" s="8"/>
      <c r="AA96" s="44"/>
    </row>
    <row r="97" spans="1:27" s="30" customFormat="1" ht="21">
      <c r="A97" s="8"/>
      <c r="B97" s="8"/>
      <c r="C97" s="90"/>
      <c r="D97" s="8"/>
      <c r="E97" s="8"/>
      <c r="F97" s="90"/>
      <c r="G97" s="90"/>
      <c r="H97" s="8"/>
      <c r="I97" s="11"/>
      <c r="J97" s="21"/>
      <c r="K97" s="21"/>
      <c r="L97" s="21"/>
      <c r="M97" s="21"/>
      <c r="N97" s="21"/>
      <c r="O97" s="21"/>
      <c r="P97" s="21"/>
      <c r="Q97" s="21"/>
      <c r="R97" s="21"/>
      <c r="S97" s="8"/>
      <c r="T97" s="8"/>
      <c r="U97" s="8"/>
      <c r="V97" s="8"/>
      <c r="W97" s="8"/>
      <c r="X97" s="8"/>
      <c r="Y97" s="8"/>
      <c r="Z97" s="8"/>
      <c r="AA97" s="44"/>
    </row>
    <row r="98" spans="1:27" s="30" customFormat="1" ht="21">
      <c r="A98" s="8"/>
      <c r="B98" s="8"/>
      <c r="C98" s="90"/>
      <c r="D98" s="8"/>
      <c r="E98" s="8"/>
      <c r="F98" s="90"/>
      <c r="G98" s="90"/>
      <c r="H98" s="8"/>
      <c r="I98" s="11"/>
      <c r="J98" s="21"/>
      <c r="K98" s="21"/>
      <c r="L98" s="21"/>
      <c r="M98" s="21"/>
      <c r="N98" s="21"/>
      <c r="O98" s="21"/>
      <c r="P98" s="21"/>
      <c r="Q98" s="21"/>
      <c r="R98" s="21"/>
      <c r="S98" s="8"/>
      <c r="T98" s="8"/>
      <c r="U98" s="8"/>
      <c r="V98" s="8"/>
      <c r="W98" s="8"/>
      <c r="X98" s="8"/>
      <c r="Y98" s="8"/>
      <c r="Z98" s="8"/>
      <c r="AA98" s="44"/>
    </row>
    <row r="99" spans="1:27" s="30" customFormat="1" ht="21">
      <c r="A99" s="8"/>
      <c r="B99" s="8"/>
      <c r="C99" s="90"/>
      <c r="D99" s="8"/>
      <c r="E99" s="8"/>
      <c r="F99" s="90"/>
      <c r="G99" s="90"/>
      <c r="H99" s="8"/>
      <c r="I99" s="11"/>
      <c r="J99" s="21"/>
      <c r="K99" s="21"/>
      <c r="L99" s="21"/>
      <c r="M99" s="21"/>
      <c r="N99" s="21"/>
      <c r="O99" s="21"/>
      <c r="P99" s="21"/>
      <c r="Q99" s="21"/>
      <c r="R99" s="21"/>
      <c r="S99" s="8"/>
      <c r="T99" s="8"/>
      <c r="U99" s="8"/>
      <c r="V99" s="8"/>
      <c r="W99" s="8"/>
      <c r="X99" s="8"/>
      <c r="Y99" s="8"/>
      <c r="Z99" s="8"/>
      <c r="AA99" s="44"/>
    </row>
    <row r="100" spans="1:27" s="30" customFormat="1" ht="21">
      <c r="A100" s="8"/>
      <c r="B100" s="8"/>
      <c r="C100" s="90"/>
      <c r="D100" s="8"/>
      <c r="E100" s="8"/>
      <c r="F100" s="90"/>
      <c r="G100" s="90"/>
      <c r="H100" s="8"/>
      <c r="I100" s="11"/>
      <c r="J100" s="21"/>
      <c r="K100" s="21"/>
      <c r="L100" s="21"/>
      <c r="M100" s="21"/>
      <c r="N100" s="21"/>
      <c r="O100" s="21"/>
      <c r="P100" s="21"/>
      <c r="Q100" s="21"/>
      <c r="R100" s="21"/>
      <c r="S100" s="8"/>
      <c r="T100" s="8"/>
      <c r="U100" s="8"/>
      <c r="V100" s="8"/>
      <c r="W100" s="8"/>
      <c r="X100" s="8"/>
      <c r="Y100" s="8"/>
      <c r="Z100" s="8"/>
      <c r="AA100" s="44"/>
    </row>
    <row r="101" spans="1:27" s="30" customFormat="1" ht="21">
      <c r="A101" s="8"/>
      <c r="B101" s="8"/>
      <c r="C101" s="90"/>
      <c r="D101" s="8"/>
      <c r="E101" s="8"/>
      <c r="F101" s="90"/>
      <c r="G101" s="90"/>
      <c r="H101" s="8"/>
      <c r="I101" s="11"/>
      <c r="J101" s="21"/>
      <c r="K101" s="21"/>
      <c r="L101" s="21"/>
      <c r="M101" s="21"/>
      <c r="N101" s="21"/>
      <c r="O101" s="21"/>
      <c r="P101" s="21"/>
      <c r="Q101" s="21"/>
      <c r="R101" s="21"/>
      <c r="S101" s="8"/>
      <c r="T101" s="8"/>
      <c r="U101" s="8"/>
      <c r="V101" s="8"/>
      <c r="W101" s="8"/>
      <c r="X101" s="8"/>
      <c r="Y101" s="8"/>
      <c r="Z101" s="8"/>
      <c r="AA101" s="44"/>
    </row>
    <row r="102" spans="1:27" s="30" customFormat="1" ht="21">
      <c r="A102" s="8"/>
      <c r="B102" s="8"/>
      <c r="C102" s="90"/>
      <c r="D102" s="8"/>
      <c r="E102" s="8"/>
      <c r="F102" s="90"/>
      <c r="G102" s="90"/>
      <c r="H102" s="8"/>
      <c r="I102" s="11"/>
      <c r="J102" s="21"/>
      <c r="K102" s="21"/>
      <c r="L102" s="21"/>
      <c r="M102" s="21"/>
      <c r="N102" s="21"/>
      <c r="O102" s="21"/>
      <c r="P102" s="21"/>
      <c r="Q102" s="21"/>
      <c r="R102" s="21"/>
      <c r="S102" s="8"/>
      <c r="T102" s="8"/>
      <c r="U102" s="8"/>
      <c r="V102" s="8"/>
      <c r="W102" s="8"/>
      <c r="X102" s="8"/>
      <c r="Y102" s="8"/>
      <c r="Z102" s="8"/>
      <c r="AA102" s="44"/>
    </row>
    <row r="103" spans="1:27" s="30" customFormat="1" ht="21">
      <c r="A103" s="8"/>
      <c r="B103" s="8"/>
      <c r="C103" s="90"/>
      <c r="D103" s="8"/>
      <c r="E103" s="8"/>
      <c r="F103" s="90"/>
      <c r="G103" s="90"/>
      <c r="H103" s="8"/>
      <c r="I103" s="11"/>
      <c r="J103" s="21"/>
      <c r="K103" s="21"/>
      <c r="L103" s="21"/>
      <c r="M103" s="21"/>
      <c r="N103" s="21"/>
      <c r="O103" s="21"/>
      <c r="P103" s="21"/>
      <c r="Q103" s="21"/>
      <c r="R103" s="21"/>
      <c r="S103" s="8"/>
      <c r="T103" s="8"/>
      <c r="U103" s="8"/>
      <c r="V103" s="8"/>
      <c r="W103" s="8"/>
      <c r="X103" s="8"/>
      <c r="Y103" s="8"/>
      <c r="Z103" s="8"/>
      <c r="AA103" s="44"/>
    </row>
    <row r="104" spans="1:27" s="30" customFormat="1" ht="21">
      <c r="A104" s="8"/>
      <c r="B104" s="8"/>
      <c r="C104" s="90"/>
      <c r="D104" s="8"/>
      <c r="E104" s="8"/>
      <c r="F104" s="90"/>
      <c r="G104" s="90"/>
      <c r="H104" s="8"/>
      <c r="I104" s="11"/>
      <c r="J104" s="21"/>
      <c r="K104" s="21"/>
      <c r="L104" s="21"/>
      <c r="M104" s="21"/>
      <c r="N104" s="21"/>
      <c r="O104" s="21"/>
      <c r="P104" s="21"/>
      <c r="Q104" s="21"/>
      <c r="R104" s="21"/>
      <c r="S104" s="8"/>
      <c r="T104" s="8"/>
      <c r="U104" s="8"/>
      <c r="V104" s="8"/>
      <c r="W104" s="8"/>
      <c r="X104" s="8"/>
      <c r="Y104" s="8"/>
      <c r="Z104" s="8"/>
      <c r="AA104" s="44"/>
    </row>
    <row r="105" spans="1:27" s="30" customFormat="1" ht="21">
      <c r="A105" s="8"/>
      <c r="B105" s="8"/>
      <c r="C105" s="90"/>
      <c r="D105" s="8"/>
      <c r="E105" s="8"/>
      <c r="F105" s="90"/>
      <c r="G105" s="90"/>
      <c r="H105" s="8"/>
      <c r="I105" s="11"/>
      <c r="J105" s="21"/>
      <c r="K105" s="21"/>
      <c r="L105" s="21"/>
      <c r="M105" s="21"/>
      <c r="N105" s="21"/>
      <c r="O105" s="21"/>
      <c r="P105" s="21"/>
      <c r="Q105" s="21"/>
      <c r="R105" s="21"/>
      <c r="S105" s="8"/>
      <c r="T105" s="8"/>
      <c r="U105" s="8"/>
      <c r="V105" s="8"/>
      <c r="W105" s="8"/>
      <c r="X105" s="8"/>
      <c r="Y105" s="8"/>
      <c r="Z105" s="8"/>
      <c r="AA105" s="44"/>
    </row>
    <row r="106" spans="1:27" s="30" customFormat="1" ht="21">
      <c r="A106" s="8"/>
      <c r="B106" s="8"/>
      <c r="C106" s="90"/>
      <c r="D106" s="8"/>
      <c r="E106" s="8"/>
      <c r="F106" s="90"/>
      <c r="G106" s="90"/>
      <c r="H106" s="8"/>
      <c r="I106" s="11"/>
      <c r="J106" s="21"/>
      <c r="K106" s="21"/>
      <c r="L106" s="21"/>
      <c r="M106" s="21"/>
      <c r="N106" s="21"/>
      <c r="O106" s="21"/>
      <c r="P106" s="21"/>
      <c r="Q106" s="21"/>
      <c r="R106" s="21"/>
      <c r="S106" s="8"/>
      <c r="T106" s="8"/>
      <c r="U106" s="8"/>
      <c r="V106" s="8"/>
      <c r="W106" s="8"/>
      <c r="X106" s="8"/>
      <c r="Y106" s="8"/>
      <c r="Z106" s="8"/>
      <c r="AA106" s="44"/>
    </row>
    <row r="107" spans="1:27" s="30" customFormat="1" ht="21">
      <c r="A107" s="8"/>
      <c r="B107" s="8"/>
      <c r="C107" s="90"/>
      <c r="D107" s="8"/>
      <c r="E107" s="8"/>
      <c r="F107" s="90"/>
      <c r="G107" s="90"/>
      <c r="H107" s="8"/>
      <c r="I107" s="11"/>
      <c r="J107" s="21"/>
      <c r="K107" s="21"/>
      <c r="L107" s="21"/>
      <c r="M107" s="21"/>
      <c r="N107" s="21"/>
      <c r="O107" s="21"/>
      <c r="P107" s="21"/>
      <c r="Q107" s="21"/>
      <c r="R107" s="21"/>
      <c r="S107" s="8"/>
      <c r="T107" s="8"/>
      <c r="U107" s="8"/>
      <c r="V107" s="8"/>
      <c r="W107" s="8"/>
      <c r="X107" s="8"/>
      <c r="Y107" s="8"/>
      <c r="Z107" s="8"/>
      <c r="AA107" s="44"/>
    </row>
    <row r="108" spans="1:27" s="30" customFormat="1" ht="21">
      <c r="A108" s="8"/>
      <c r="B108" s="8"/>
      <c r="C108" s="90"/>
      <c r="D108" s="8"/>
      <c r="E108" s="8"/>
      <c r="F108" s="90"/>
      <c r="G108" s="90"/>
      <c r="H108" s="8"/>
      <c r="I108" s="11"/>
      <c r="J108" s="21"/>
      <c r="K108" s="21"/>
      <c r="L108" s="21"/>
      <c r="M108" s="21"/>
      <c r="N108" s="21"/>
      <c r="O108" s="21"/>
      <c r="P108" s="21"/>
      <c r="Q108" s="21"/>
      <c r="R108" s="21"/>
      <c r="S108" s="8"/>
      <c r="T108" s="8"/>
      <c r="U108" s="8"/>
      <c r="V108" s="8"/>
      <c r="W108" s="8"/>
      <c r="X108" s="8"/>
      <c r="Y108" s="8"/>
      <c r="Z108" s="8"/>
      <c r="AA108" s="44"/>
    </row>
    <row r="109" spans="1:27" s="30" customFormat="1" ht="21">
      <c r="A109" s="8"/>
      <c r="B109" s="8"/>
      <c r="C109" s="90"/>
      <c r="D109" s="8"/>
      <c r="E109" s="8"/>
      <c r="F109" s="90"/>
      <c r="G109" s="90"/>
      <c r="H109" s="8"/>
      <c r="I109" s="11"/>
      <c r="J109" s="21"/>
      <c r="K109" s="21"/>
      <c r="L109" s="21"/>
      <c r="M109" s="21"/>
      <c r="N109" s="21"/>
      <c r="O109" s="21"/>
      <c r="P109" s="21"/>
      <c r="Q109" s="21"/>
      <c r="R109" s="21"/>
      <c r="S109" s="8"/>
      <c r="T109" s="8"/>
      <c r="U109" s="8"/>
      <c r="V109" s="8"/>
      <c r="W109" s="8"/>
      <c r="X109" s="8"/>
      <c r="Y109" s="8"/>
      <c r="Z109" s="8"/>
      <c r="AA109" s="44"/>
    </row>
    <row r="110" spans="1:27" s="30" customFormat="1" ht="21">
      <c r="A110" s="8"/>
      <c r="B110" s="8"/>
      <c r="C110" s="90"/>
      <c r="D110" s="8"/>
      <c r="E110" s="8"/>
      <c r="F110" s="90"/>
      <c r="G110" s="90"/>
      <c r="H110" s="8"/>
      <c r="I110" s="11"/>
      <c r="J110" s="21"/>
      <c r="K110" s="21"/>
      <c r="L110" s="21"/>
      <c r="M110" s="21"/>
      <c r="N110" s="21"/>
      <c r="O110" s="21"/>
      <c r="P110" s="21"/>
      <c r="Q110" s="21"/>
      <c r="R110" s="21"/>
      <c r="S110" s="8"/>
      <c r="T110" s="8"/>
      <c r="U110" s="8"/>
      <c r="V110" s="8"/>
      <c r="W110" s="8"/>
      <c r="X110" s="8"/>
      <c r="Y110" s="8"/>
      <c r="Z110" s="8"/>
      <c r="AA110" s="44"/>
    </row>
    <row r="111" spans="1:27" s="30" customFormat="1" ht="21">
      <c r="A111" s="8"/>
      <c r="B111" s="8"/>
      <c r="C111" s="90"/>
      <c r="D111" s="8"/>
      <c r="E111" s="8"/>
      <c r="F111" s="90"/>
      <c r="G111" s="90"/>
      <c r="H111" s="8"/>
      <c r="I111" s="11"/>
      <c r="J111" s="21"/>
      <c r="K111" s="21"/>
      <c r="L111" s="21"/>
      <c r="M111" s="21"/>
      <c r="N111" s="21"/>
      <c r="O111" s="21"/>
      <c r="P111" s="21"/>
      <c r="Q111" s="21"/>
      <c r="R111" s="21"/>
      <c r="S111" s="8"/>
      <c r="T111" s="8"/>
      <c r="U111" s="8"/>
      <c r="V111" s="8"/>
      <c r="W111" s="8"/>
      <c r="X111" s="8"/>
      <c r="Y111" s="8"/>
      <c r="Z111" s="8"/>
      <c r="AA111" s="44"/>
    </row>
    <row r="112" spans="1:27" s="30" customFormat="1" ht="21">
      <c r="A112" s="8"/>
      <c r="B112" s="8"/>
      <c r="C112" s="90"/>
      <c r="D112" s="8"/>
      <c r="E112" s="8"/>
      <c r="F112" s="90"/>
      <c r="G112" s="90"/>
      <c r="H112" s="8"/>
      <c r="I112" s="11"/>
      <c r="J112" s="21"/>
      <c r="K112" s="21"/>
      <c r="L112" s="21"/>
      <c r="M112" s="21"/>
      <c r="N112" s="21"/>
      <c r="O112" s="21"/>
      <c r="P112" s="21"/>
      <c r="Q112" s="21"/>
      <c r="R112" s="21"/>
      <c r="S112" s="8"/>
      <c r="T112" s="8"/>
      <c r="U112" s="8"/>
      <c r="V112" s="8"/>
      <c r="W112" s="8"/>
      <c r="X112" s="8"/>
      <c r="Y112" s="8"/>
      <c r="Z112" s="8"/>
      <c r="AA112" s="44"/>
    </row>
    <row r="113" spans="1:27" s="33" customFormat="1" ht="21">
      <c r="A113" s="8"/>
      <c r="B113" s="8"/>
      <c r="C113" s="90"/>
      <c r="D113" s="8"/>
      <c r="E113" s="8"/>
      <c r="F113" s="90"/>
      <c r="G113" s="90"/>
      <c r="H113" s="8"/>
      <c r="I113" s="11"/>
      <c r="J113" s="21"/>
      <c r="K113" s="21"/>
      <c r="L113" s="21"/>
      <c r="M113" s="21"/>
      <c r="N113" s="21"/>
      <c r="O113" s="21"/>
      <c r="P113" s="21"/>
      <c r="Q113" s="21"/>
      <c r="R113" s="21"/>
      <c r="S113" s="8"/>
      <c r="T113" s="8"/>
      <c r="U113" s="8"/>
      <c r="V113" s="8"/>
      <c r="W113" s="8"/>
      <c r="X113" s="8"/>
      <c r="Y113" s="8"/>
      <c r="Z113" s="8"/>
      <c r="AA113" s="45"/>
    </row>
    <row r="114" spans="1:26" ht="21">
      <c r="A114" s="8"/>
      <c r="B114" s="8"/>
      <c r="C114" s="90"/>
      <c r="D114" s="8"/>
      <c r="E114" s="8"/>
      <c r="F114" s="90"/>
      <c r="G114" s="90"/>
      <c r="H114" s="8"/>
      <c r="I114" s="11"/>
      <c r="J114" s="21"/>
      <c r="K114" s="21"/>
      <c r="L114" s="21"/>
      <c r="M114" s="21"/>
      <c r="N114" s="21"/>
      <c r="O114" s="21"/>
      <c r="P114" s="21"/>
      <c r="Q114" s="21"/>
      <c r="R114" s="21"/>
      <c r="S114" s="8"/>
      <c r="T114" s="8"/>
      <c r="U114" s="8"/>
      <c r="V114" s="8"/>
      <c r="W114" s="8"/>
      <c r="X114" s="8"/>
      <c r="Y114" s="8"/>
      <c r="Z114" s="8"/>
    </row>
    <row r="115" spans="10:26" ht="21">
      <c r="J115" s="21"/>
      <c r="K115" s="21"/>
      <c r="L115" s="21"/>
      <c r="M115" s="21"/>
      <c r="N115" s="21"/>
      <c r="O115" s="21"/>
      <c r="P115" s="21"/>
      <c r="Q115" s="21"/>
      <c r="R115" s="21"/>
      <c r="S115" s="8"/>
      <c r="T115" s="8"/>
      <c r="U115" s="8"/>
      <c r="V115" s="8"/>
      <c r="W115" s="8"/>
      <c r="X115" s="8"/>
      <c r="Y115" s="8"/>
      <c r="Z115" s="8"/>
    </row>
    <row r="116" spans="10:26" ht="21">
      <c r="J116" s="21"/>
      <c r="K116" s="21"/>
      <c r="L116" s="21"/>
      <c r="M116" s="21"/>
      <c r="N116" s="21"/>
      <c r="O116" s="21"/>
      <c r="P116" s="21"/>
      <c r="Q116" s="21"/>
      <c r="R116" s="21"/>
      <c r="S116" s="8"/>
      <c r="T116" s="8"/>
      <c r="U116" s="8"/>
      <c r="V116" s="8"/>
      <c r="W116" s="8"/>
      <c r="X116" s="8"/>
      <c r="Y116" s="8"/>
      <c r="Z116" s="8"/>
    </row>
    <row r="117" spans="10:26" ht="21">
      <c r="J117" s="21"/>
      <c r="K117" s="21"/>
      <c r="L117" s="21"/>
      <c r="M117" s="21"/>
      <c r="N117" s="21"/>
      <c r="O117" s="21"/>
      <c r="P117" s="21"/>
      <c r="Q117" s="21"/>
      <c r="R117" s="21"/>
      <c r="S117" s="8"/>
      <c r="T117" s="8"/>
      <c r="U117" s="8"/>
      <c r="V117" s="8"/>
      <c r="W117" s="8"/>
      <c r="X117" s="8"/>
      <c r="Y117" s="8"/>
      <c r="Z117" s="8"/>
    </row>
    <row r="118" spans="10:26" ht="21">
      <c r="J118" s="21"/>
      <c r="K118" s="21"/>
      <c r="L118" s="21"/>
      <c r="M118" s="21"/>
      <c r="N118" s="21"/>
      <c r="O118" s="21"/>
      <c r="P118" s="21"/>
      <c r="Q118" s="21"/>
      <c r="R118" s="21"/>
      <c r="S118" s="8"/>
      <c r="T118" s="8"/>
      <c r="U118" s="8"/>
      <c r="V118" s="8"/>
      <c r="W118" s="8"/>
      <c r="X118" s="8"/>
      <c r="Y118" s="8"/>
      <c r="Z118" s="8"/>
    </row>
    <row r="119" spans="10:26" ht="21">
      <c r="J119" s="21"/>
      <c r="K119" s="21"/>
      <c r="L119" s="21"/>
      <c r="M119" s="21"/>
      <c r="N119" s="21"/>
      <c r="O119" s="21"/>
      <c r="P119" s="21"/>
      <c r="Q119" s="21"/>
      <c r="R119" s="21"/>
      <c r="S119" s="8"/>
      <c r="T119" s="8"/>
      <c r="U119" s="8"/>
      <c r="V119" s="8"/>
      <c r="W119" s="8"/>
      <c r="X119" s="8"/>
      <c r="Y119" s="8"/>
      <c r="Z119" s="8"/>
    </row>
    <row r="120" spans="10:26" ht="21">
      <c r="J120" s="21"/>
      <c r="K120" s="21"/>
      <c r="L120" s="21"/>
      <c r="M120" s="21"/>
      <c r="N120" s="21"/>
      <c r="O120" s="21"/>
      <c r="P120" s="21"/>
      <c r="Q120" s="21"/>
      <c r="R120" s="21"/>
      <c r="S120" s="8"/>
      <c r="T120" s="8"/>
      <c r="U120" s="8"/>
      <c r="V120" s="8"/>
      <c r="W120" s="8"/>
      <c r="X120" s="8"/>
      <c r="Y120" s="8"/>
      <c r="Z120" s="8"/>
    </row>
    <row r="121" spans="10:26" ht="21">
      <c r="J121" s="21"/>
      <c r="K121" s="21"/>
      <c r="L121" s="21"/>
      <c r="M121" s="21"/>
      <c r="N121" s="21"/>
      <c r="O121" s="21"/>
      <c r="P121" s="21"/>
      <c r="Q121" s="21"/>
      <c r="R121" s="21"/>
      <c r="S121" s="8"/>
      <c r="T121" s="8"/>
      <c r="U121" s="8"/>
      <c r="V121" s="8"/>
      <c r="W121" s="8"/>
      <c r="X121" s="8"/>
      <c r="Y121" s="8"/>
      <c r="Z121" s="8"/>
    </row>
    <row r="122" spans="10:26" ht="21">
      <c r="J122" s="21"/>
      <c r="K122" s="21"/>
      <c r="L122" s="21"/>
      <c r="M122" s="21"/>
      <c r="N122" s="21"/>
      <c r="O122" s="21"/>
      <c r="P122" s="21"/>
      <c r="Q122" s="21"/>
      <c r="R122" s="21"/>
      <c r="S122" s="8"/>
      <c r="T122" s="8"/>
      <c r="U122" s="8"/>
      <c r="V122" s="8"/>
      <c r="W122" s="8"/>
      <c r="X122" s="8"/>
      <c r="Y122" s="8"/>
      <c r="Z122" s="8"/>
    </row>
    <row r="123" spans="10:26" ht="21">
      <c r="J123" s="26"/>
      <c r="K123" s="26"/>
      <c r="L123" s="26"/>
      <c r="M123" s="26"/>
      <c r="N123" s="26"/>
      <c r="O123" s="26"/>
      <c r="P123" s="26"/>
      <c r="Q123" s="26"/>
      <c r="R123" s="26"/>
      <c r="S123" s="8"/>
      <c r="T123" s="8"/>
      <c r="U123" s="8"/>
      <c r="V123" s="8"/>
      <c r="W123" s="8"/>
      <c r="X123" s="8"/>
      <c r="Y123" s="8"/>
      <c r="Z123" s="8"/>
    </row>
    <row r="124" spans="10:26" ht="21">
      <c r="J124" s="26"/>
      <c r="K124" s="26"/>
      <c r="L124" s="26"/>
      <c r="M124" s="26"/>
      <c r="N124" s="26"/>
      <c r="O124" s="26"/>
      <c r="P124" s="26"/>
      <c r="Q124" s="26"/>
      <c r="R124" s="26"/>
      <c r="S124" s="8"/>
      <c r="T124" s="8"/>
      <c r="U124" s="8"/>
      <c r="V124" s="8"/>
      <c r="W124" s="8"/>
      <c r="X124" s="8"/>
      <c r="Y124" s="8"/>
      <c r="Z124" s="8"/>
    </row>
    <row r="125" spans="10:26" ht="21.75">
      <c r="J125" s="46"/>
      <c r="K125" s="46"/>
      <c r="L125" s="46"/>
      <c r="M125" s="46"/>
      <c r="N125" s="46"/>
      <c r="O125" s="46"/>
      <c r="P125" s="46"/>
      <c r="Q125" s="46"/>
      <c r="R125" s="46"/>
      <c r="S125" s="8"/>
      <c r="T125" s="8"/>
      <c r="U125" s="8"/>
      <c r="V125" s="8"/>
      <c r="W125" s="8"/>
      <c r="X125" s="8"/>
      <c r="Y125" s="8"/>
      <c r="Z125" s="8"/>
    </row>
    <row r="126" spans="10:26" ht="21.75">
      <c r="J126" s="46"/>
      <c r="K126" s="46"/>
      <c r="L126" s="46"/>
      <c r="M126" s="46"/>
      <c r="N126" s="46"/>
      <c r="O126" s="46"/>
      <c r="P126" s="46"/>
      <c r="Q126" s="46"/>
      <c r="R126" s="46"/>
      <c r="S126" s="8"/>
      <c r="T126" s="8"/>
      <c r="U126" s="8"/>
      <c r="V126" s="8"/>
      <c r="W126" s="8"/>
      <c r="X126" s="8"/>
      <c r="Y126" s="8"/>
      <c r="Z126" s="8"/>
    </row>
    <row r="127" spans="10:26" ht="21.75">
      <c r="J127" s="46"/>
      <c r="K127" s="46"/>
      <c r="L127" s="46"/>
      <c r="M127" s="46"/>
      <c r="N127" s="46"/>
      <c r="O127" s="46"/>
      <c r="P127" s="46"/>
      <c r="Q127" s="46"/>
      <c r="R127" s="46"/>
      <c r="S127" s="8"/>
      <c r="T127" s="8"/>
      <c r="U127" s="8"/>
      <c r="V127" s="8"/>
      <c r="W127" s="8"/>
      <c r="X127" s="8"/>
      <c r="Y127" s="8"/>
      <c r="Z127" s="8"/>
    </row>
    <row r="128" spans="10:26" ht="21.75">
      <c r="J128" s="46"/>
      <c r="K128" s="46"/>
      <c r="L128" s="46"/>
      <c r="M128" s="46"/>
      <c r="N128" s="46"/>
      <c r="O128" s="46"/>
      <c r="P128" s="46"/>
      <c r="Q128" s="46"/>
      <c r="R128" s="46"/>
      <c r="S128" s="8"/>
      <c r="T128" s="8"/>
      <c r="U128" s="8"/>
      <c r="V128" s="8"/>
      <c r="W128" s="8"/>
      <c r="X128" s="8"/>
      <c r="Y128" s="8"/>
      <c r="Z128" s="8"/>
    </row>
    <row r="129" spans="10:26" ht="21.75">
      <c r="J129" s="46"/>
      <c r="K129" s="46"/>
      <c r="L129" s="46"/>
      <c r="M129" s="46"/>
      <c r="N129" s="46"/>
      <c r="O129" s="46"/>
      <c r="P129" s="46"/>
      <c r="Q129" s="46"/>
      <c r="R129" s="46"/>
      <c r="S129" s="8"/>
      <c r="T129" s="8"/>
      <c r="U129" s="8"/>
      <c r="V129" s="8"/>
      <c r="W129" s="8"/>
      <c r="X129" s="8"/>
      <c r="Y129" s="8"/>
      <c r="Z129" s="8"/>
    </row>
    <row r="130" spans="10:26" ht="21.75">
      <c r="J130" s="46"/>
      <c r="K130" s="46"/>
      <c r="L130" s="46"/>
      <c r="M130" s="46"/>
      <c r="N130" s="46"/>
      <c r="O130" s="46"/>
      <c r="P130" s="46"/>
      <c r="Q130" s="46"/>
      <c r="R130" s="46"/>
      <c r="S130" s="8"/>
      <c r="T130" s="8"/>
      <c r="U130" s="8"/>
      <c r="V130" s="8"/>
      <c r="W130" s="8"/>
      <c r="X130" s="8"/>
      <c r="Y130" s="8"/>
      <c r="Z130" s="8"/>
    </row>
    <row r="131" spans="10:26" ht="21.75">
      <c r="J131" s="46"/>
      <c r="K131" s="46"/>
      <c r="L131" s="46"/>
      <c r="M131" s="46"/>
      <c r="N131" s="46"/>
      <c r="O131" s="46"/>
      <c r="P131" s="46"/>
      <c r="Q131" s="46"/>
      <c r="R131" s="46"/>
      <c r="S131" s="8"/>
      <c r="T131" s="8"/>
      <c r="U131" s="8"/>
      <c r="V131" s="8"/>
      <c r="W131" s="8"/>
      <c r="X131" s="8"/>
      <c r="Y131" s="8"/>
      <c r="Z131" s="8"/>
    </row>
    <row r="132" spans="10:26" ht="21.75">
      <c r="J132" s="46"/>
      <c r="K132" s="46"/>
      <c r="L132" s="46"/>
      <c r="M132" s="46"/>
      <c r="N132" s="46"/>
      <c r="O132" s="46"/>
      <c r="P132" s="46"/>
      <c r="Q132" s="46"/>
      <c r="R132" s="46"/>
      <c r="S132" s="8"/>
      <c r="T132" s="8"/>
      <c r="U132" s="8"/>
      <c r="V132" s="8"/>
      <c r="W132" s="8"/>
      <c r="X132" s="8"/>
      <c r="Y132" s="8"/>
      <c r="Z132" s="8"/>
    </row>
    <row r="133" spans="10:26" ht="21.75">
      <c r="J133" s="46"/>
      <c r="K133" s="46"/>
      <c r="L133" s="46"/>
      <c r="M133" s="46"/>
      <c r="N133" s="46"/>
      <c r="O133" s="46"/>
      <c r="P133" s="46"/>
      <c r="Q133" s="46"/>
      <c r="R133" s="46"/>
      <c r="S133" s="8"/>
      <c r="T133" s="8"/>
      <c r="U133" s="8"/>
      <c r="V133" s="8"/>
      <c r="W133" s="8"/>
      <c r="X133" s="8"/>
      <c r="Y133" s="8"/>
      <c r="Z133" s="8"/>
    </row>
    <row r="134" spans="10:26" ht="21.75">
      <c r="J134" s="46"/>
      <c r="K134" s="46"/>
      <c r="L134" s="46"/>
      <c r="M134" s="46"/>
      <c r="N134" s="46"/>
      <c r="O134" s="46"/>
      <c r="P134" s="46"/>
      <c r="Q134" s="46"/>
      <c r="R134" s="46"/>
      <c r="S134" s="8"/>
      <c r="T134" s="8"/>
      <c r="U134" s="8"/>
      <c r="V134" s="8"/>
      <c r="W134" s="8"/>
      <c r="X134" s="8"/>
      <c r="Y134" s="8"/>
      <c r="Z134" s="8"/>
    </row>
    <row r="135" spans="10:26" ht="21.75">
      <c r="J135" s="46"/>
      <c r="K135" s="46"/>
      <c r="L135" s="46"/>
      <c r="M135" s="46"/>
      <c r="N135" s="46"/>
      <c r="O135" s="46"/>
      <c r="P135" s="46"/>
      <c r="Q135" s="46"/>
      <c r="R135" s="46"/>
      <c r="S135" s="8"/>
      <c r="T135" s="8"/>
      <c r="U135" s="8"/>
      <c r="V135" s="8"/>
      <c r="W135" s="8"/>
      <c r="X135" s="8"/>
      <c r="Y135" s="8"/>
      <c r="Z135" s="8"/>
    </row>
    <row r="136" spans="10:26" ht="21.75">
      <c r="J136" s="46"/>
      <c r="K136" s="46"/>
      <c r="L136" s="46"/>
      <c r="M136" s="46"/>
      <c r="N136" s="46"/>
      <c r="O136" s="46"/>
      <c r="P136" s="46"/>
      <c r="Q136" s="46"/>
      <c r="R136" s="46"/>
      <c r="S136" s="8"/>
      <c r="T136" s="8"/>
      <c r="U136" s="8"/>
      <c r="V136" s="8"/>
      <c r="W136" s="8"/>
      <c r="X136" s="8"/>
      <c r="Y136" s="8"/>
      <c r="Z136" s="8"/>
    </row>
    <row r="137" spans="10:26" ht="21.75">
      <c r="J137" s="46"/>
      <c r="K137" s="46"/>
      <c r="L137" s="46"/>
      <c r="M137" s="46"/>
      <c r="N137" s="46"/>
      <c r="O137" s="46"/>
      <c r="P137" s="46"/>
      <c r="Q137" s="46"/>
      <c r="R137" s="46"/>
      <c r="S137" s="8"/>
      <c r="T137" s="8"/>
      <c r="U137" s="8"/>
      <c r="V137" s="8"/>
      <c r="W137" s="8"/>
      <c r="X137" s="8"/>
      <c r="Y137" s="8"/>
      <c r="Z137" s="8"/>
    </row>
    <row r="138" spans="10:26" ht="21.75">
      <c r="J138" s="46"/>
      <c r="K138" s="46"/>
      <c r="L138" s="46"/>
      <c r="M138" s="46"/>
      <c r="N138" s="46"/>
      <c r="O138" s="46"/>
      <c r="P138" s="46"/>
      <c r="Q138" s="46"/>
      <c r="R138" s="46"/>
      <c r="S138" s="8"/>
      <c r="T138" s="8"/>
      <c r="U138" s="8"/>
      <c r="V138" s="8"/>
      <c r="W138" s="8"/>
      <c r="X138" s="8"/>
      <c r="Y138" s="8"/>
      <c r="Z138" s="8"/>
    </row>
    <row r="139" spans="10:26" ht="21.75">
      <c r="J139" s="46"/>
      <c r="K139" s="46"/>
      <c r="L139" s="46"/>
      <c r="M139" s="46"/>
      <c r="N139" s="46"/>
      <c r="O139" s="46"/>
      <c r="P139" s="46"/>
      <c r="Q139" s="46"/>
      <c r="R139" s="46"/>
      <c r="S139" s="8"/>
      <c r="T139" s="8"/>
      <c r="U139" s="8"/>
      <c r="V139" s="8"/>
      <c r="W139" s="8"/>
      <c r="X139" s="8"/>
      <c r="Y139" s="8"/>
      <c r="Z139" s="8"/>
    </row>
    <row r="140" spans="10:26" ht="21.75">
      <c r="J140" s="46"/>
      <c r="K140" s="46"/>
      <c r="L140" s="46"/>
      <c r="M140" s="46"/>
      <c r="N140" s="46"/>
      <c r="O140" s="46"/>
      <c r="P140" s="46"/>
      <c r="Q140" s="46"/>
      <c r="R140" s="46"/>
      <c r="S140" s="8"/>
      <c r="T140" s="8"/>
      <c r="U140" s="8"/>
      <c r="V140" s="8"/>
      <c r="W140" s="8"/>
      <c r="X140" s="8"/>
      <c r="Y140" s="8"/>
      <c r="Z140" s="8"/>
    </row>
    <row r="141" spans="10:26" ht="21.75">
      <c r="J141" s="46"/>
      <c r="K141" s="46"/>
      <c r="L141" s="46"/>
      <c r="M141" s="46"/>
      <c r="N141" s="46"/>
      <c r="O141" s="46"/>
      <c r="P141" s="46"/>
      <c r="Q141" s="46"/>
      <c r="R141" s="46"/>
      <c r="S141" s="8"/>
      <c r="T141" s="8"/>
      <c r="U141" s="8"/>
      <c r="V141" s="8"/>
      <c r="W141" s="8"/>
      <c r="X141" s="8"/>
      <c r="Y141" s="8"/>
      <c r="Z141" s="8"/>
    </row>
    <row r="142" spans="10:26" ht="21.75">
      <c r="J142" s="46"/>
      <c r="K142" s="46"/>
      <c r="L142" s="46"/>
      <c r="M142" s="46"/>
      <c r="N142" s="46"/>
      <c r="O142" s="46"/>
      <c r="P142" s="46"/>
      <c r="Q142" s="46"/>
      <c r="R142" s="46"/>
      <c r="S142" s="8"/>
      <c r="T142" s="8"/>
      <c r="U142" s="8"/>
      <c r="V142" s="8"/>
      <c r="W142" s="8"/>
      <c r="X142" s="8"/>
      <c r="Y142" s="8"/>
      <c r="Z142" s="8"/>
    </row>
    <row r="143" spans="10:26" ht="21.75">
      <c r="J143" s="46"/>
      <c r="K143" s="46"/>
      <c r="L143" s="46"/>
      <c r="M143" s="46"/>
      <c r="N143" s="46"/>
      <c r="O143" s="46"/>
      <c r="P143" s="46"/>
      <c r="Q143" s="46"/>
      <c r="R143" s="46"/>
      <c r="S143" s="8"/>
      <c r="T143" s="8"/>
      <c r="U143" s="8"/>
      <c r="V143" s="8"/>
      <c r="W143" s="8"/>
      <c r="X143" s="8"/>
      <c r="Y143" s="8"/>
      <c r="Z143" s="8"/>
    </row>
    <row r="144" spans="10:26" ht="21.75">
      <c r="J144" s="46"/>
      <c r="K144" s="46"/>
      <c r="L144" s="46"/>
      <c r="M144" s="46"/>
      <c r="N144" s="46"/>
      <c r="O144" s="46"/>
      <c r="P144" s="46"/>
      <c r="Q144" s="46"/>
      <c r="R144" s="46"/>
      <c r="S144" s="8"/>
      <c r="T144" s="8"/>
      <c r="U144" s="8"/>
      <c r="V144" s="8"/>
      <c r="W144" s="8"/>
      <c r="X144" s="8"/>
      <c r="Y144" s="8"/>
      <c r="Z144" s="8"/>
    </row>
    <row r="145" spans="10:26" ht="21.75">
      <c r="J145" s="46"/>
      <c r="K145" s="46"/>
      <c r="L145" s="46"/>
      <c r="M145" s="46"/>
      <c r="N145" s="46"/>
      <c r="O145" s="46"/>
      <c r="P145" s="46"/>
      <c r="Q145" s="46"/>
      <c r="R145" s="46"/>
      <c r="S145" s="8"/>
      <c r="T145" s="8"/>
      <c r="U145" s="8"/>
      <c r="V145" s="8"/>
      <c r="W145" s="8"/>
      <c r="X145" s="8"/>
      <c r="Y145" s="8"/>
      <c r="Z145" s="8"/>
    </row>
    <row r="146" spans="10:26" ht="21.75">
      <c r="J146" s="46"/>
      <c r="K146" s="46"/>
      <c r="L146" s="46"/>
      <c r="M146" s="46"/>
      <c r="N146" s="46"/>
      <c r="O146" s="46"/>
      <c r="P146" s="46"/>
      <c r="Q146" s="46"/>
      <c r="R146" s="46"/>
      <c r="S146" s="8"/>
      <c r="T146" s="8"/>
      <c r="U146" s="8"/>
      <c r="V146" s="8"/>
      <c r="W146" s="8"/>
      <c r="X146" s="8"/>
      <c r="Y146" s="8"/>
      <c r="Z146" s="8"/>
    </row>
    <row r="147" spans="10:26" ht="21.75">
      <c r="J147" s="46"/>
      <c r="K147" s="46"/>
      <c r="L147" s="46"/>
      <c r="M147" s="46"/>
      <c r="N147" s="46"/>
      <c r="O147" s="46"/>
      <c r="P147" s="46"/>
      <c r="Q147" s="46"/>
      <c r="R147" s="46"/>
      <c r="S147" s="8"/>
      <c r="T147" s="8"/>
      <c r="U147" s="8"/>
      <c r="V147" s="8"/>
      <c r="W147" s="8"/>
      <c r="X147" s="8"/>
      <c r="Y147" s="8"/>
      <c r="Z147" s="8"/>
    </row>
    <row r="148" spans="10:26" ht="21.75">
      <c r="J148" s="46"/>
      <c r="K148" s="46"/>
      <c r="L148" s="46"/>
      <c r="M148" s="46"/>
      <c r="N148" s="46"/>
      <c r="O148" s="46"/>
      <c r="P148" s="46"/>
      <c r="Q148" s="46"/>
      <c r="R148" s="46"/>
      <c r="S148" s="8"/>
      <c r="T148" s="8"/>
      <c r="U148" s="8"/>
      <c r="V148" s="8"/>
      <c r="W148" s="8"/>
      <c r="X148" s="8"/>
      <c r="Y148" s="8"/>
      <c r="Z148" s="8"/>
    </row>
    <row r="149" spans="10:26" ht="21.75">
      <c r="J149" s="46"/>
      <c r="K149" s="46"/>
      <c r="L149" s="46"/>
      <c r="M149" s="46"/>
      <c r="N149" s="46"/>
      <c r="O149" s="46"/>
      <c r="P149" s="46"/>
      <c r="Q149" s="46"/>
      <c r="R149" s="46"/>
      <c r="S149" s="8"/>
      <c r="T149" s="8"/>
      <c r="U149" s="8"/>
      <c r="V149" s="8"/>
      <c r="W149" s="8"/>
      <c r="X149" s="8"/>
      <c r="Y149" s="8"/>
      <c r="Z149" s="8"/>
    </row>
    <row r="150" spans="10:26" ht="21.75">
      <c r="J150" s="46"/>
      <c r="K150" s="46"/>
      <c r="L150" s="46"/>
      <c r="M150" s="46"/>
      <c r="N150" s="46"/>
      <c r="O150" s="46"/>
      <c r="P150" s="46"/>
      <c r="Q150" s="46"/>
      <c r="R150" s="46"/>
      <c r="S150" s="8"/>
      <c r="T150" s="8"/>
      <c r="U150" s="8"/>
      <c r="V150" s="8"/>
      <c r="W150" s="8"/>
      <c r="X150" s="8"/>
      <c r="Y150" s="8"/>
      <c r="Z150" s="8"/>
    </row>
    <row r="151" spans="10:26" ht="21.75">
      <c r="J151" s="46"/>
      <c r="K151" s="46"/>
      <c r="L151" s="46"/>
      <c r="M151" s="46"/>
      <c r="N151" s="46"/>
      <c r="O151" s="46"/>
      <c r="P151" s="46"/>
      <c r="Q151" s="46"/>
      <c r="R151" s="46"/>
      <c r="S151" s="8"/>
      <c r="T151" s="8"/>
      <c r="U151" s="8"/>
      <c r="V151" s="8"/>
      <c r="W151" s="8"/>
      <c r="X151" s="8"/>
      <c r="Y151" s="8"/>
      <c r="Z151" s="8"/>
    </row>
    <row r="152" spans="10:26" ht="21.75">
      <c r="J152" s="46"/>
      <c r="K152" s="46"/>
      <c r="L152" s="46"/>
      <c r="M152" s="46"/>
      <c r="N152" s="46"/>
      <c r="O152" s="46"/>
      <c r="P152" s="46"/>
      <c r="Q152" s="46"/>
      <c r="R152" s="46"/>
      <c r="S152" s="8"/>
      <c r="T152" s="8"/>
      <c r="U152" s="8"/>
      <c r="V152" s="8"/>
      <c r="W152" s="8"/>
      <c r="X152" s="8"/>
      <c r="Y152" s="8"/>
      <c r="Z152" s="8"/>
    </row>
    <row r="153" spans="10:18" ht="21.75">
      <c r="J153"/>
      <c r="K153"/>
      <c r="L153"/>
      <c r="M153"/>
      <c r="N153"/>
      <c r="O153"/>
      <c r="P153"/>
      <c r="Q153"/>
      <c r="R153"/>
    </row>
    <row r="154" spans="10:18" ht="21.75">
      <c r="J154"/>
      <c r="K154"/>
      <c r="L154"/>
      <c r="M154"/>
      <c r="N154"/>
      <c r="O154"/>
      <c r="P154"/>
      <c r="Q154"/>
      <c r="R154"/>
    </row>
    <row r="155" spans="10:18" ht="21.75">
      <c r="J155"/>
      <c r="K155"/>
      <c r="L155"/>
      <c r="M155"/>
      <c r="N155"/>
      <c r="O155"/>
      <c r="P155"/>
      <c r="Q155"/>
      <c r="R155"/>
    </row>
    <row r="156" spans="10:18" ht="21.75">
      <c r="J156"/>
      <c r="K156"/>
      <c r="L156"/>
      <c r="M156"/>
      <c r="N156"/>
      <c r="O156"/>
      <c r="P156"/>
      <c r="Q156"/>
      <c r="R156"/>
    </row>
    <row r="157" spans="10:18" ht="21.75">
      <c r="J157"/>
      <c r="K157"/>
      <c r="L157"/>
      <c r="M157"/>
      <c r="N157"/>
      <c r="O157"/>
      <c r="P157"/>
      <c r="Q157"/>
      <c r="R157"/>
    </row>
    <row r="158" spans="10:18" ht="21.75">
      <c r="J158"/>
      <c r="K158"/>
      <c r="L158"/>
      <c r="M158"/>
      <c r="N158"/>
      <c r="O158"/>
      <c r="P158"/>
      <c r="Q158"/>
      <c r="R158"/>
    </row>
    <row r="159" spans="10:18" ht="21.75">
      <c r="J159"/>
      <c r="K159"/>
      <c r="L159"/>
      <c r="M159"/>
      <c r="N159"/>
      <c r="O159"/>
      <c r="P159"/>
      <c r="Q159"/>
      <c r="R159"/>
    </row>
    <row r="160" spans="10:18" ht="21.75">
      <c r="J160"/>
      <c r="K160"/>
      <c r="L160"/>
      <c r="M160"/>
      <c r="N160"/>
      <c r="O160"/>
      <c r="P160"/>
      <c r="Q160"/>
      <c r="R160"/>
    </row>
    <row r="161" spans="10:18" ht="21.75">
      <c r="J161"/>
      <c r="K161"/>
      <c r="L161"/>
      <c r="M161"/>
      <c r="N161"/>
      <c r="O161"/>
      <c r="P161"/>
      <c r="Q161"/>
      <c r="R161"/>
    </row>
    <row r="162" spans="10:18" ht="21.75">
      <c r="J162"/>
      <c r="K162"/>
      <c r="L162"/>
      <c r="M162"/>
      <c r="N162"/>
      <c r="O162"/>
      <c r="P162"/>
      <c r="Q162"/>
      <c r="R162"/>
    </row>
    <row r="163" spans="10:18" ht="21.75">
      <c r="J163"/>
      <c r="K163"/>
      <c r="L163"/>
      <c r="M163"/>
      <c r="N163"/>
      <c r="O163"/>
      <c r="P163"/>
      <c r="Q163"/>
      <c r="R163"/>
    </row>
    <row r="164" spans="10:18" ht="21.75">
      <c r="J164"/>
      <c r="K164"/>
      <c r="L164"/>
      <c r="M164"/>
      <c r="N164"/>
      <c r="O164"/>
      <c r="P164"/>
      <c r="Q164"/>
      <c r="R164"/>
    </row>
    <row r="165" spans="10:18" ht="21.75">
      <c r="J165"/>
      <c r="K165"/>
      <c r="L165"/>
      <c r="M165"/>
      <c r="N165"/>
      <c r="O165"/>
      <c r="P165"/>
      <c r="Q165"/>
      <c r="R165"/>
    </row>
    <row r="166" spans="10:18" ht="21.75">
      <c r="J166"/>
      <c r="K166"/>
      <c r="L166"/>
      <c r="M166"/>
      <c r="N166"/>
      <c r="O166"/>
      <c r="P166"/>
      <c r="Q166"/>
      <c r="R166"/>
    </row>
    <row r="167" spans="10:18" ht="21.75">
      <c r="J167"/>
      <c r="K167"/>
      <c r="L167"/>
      <c r="M167"/>
      <c r="N167"/>
      <c r="O167"/>
      <c r="P167"/>
      <c r="Q167"/>
      <c r="R167"/>
    </row>
    <row r="168" spans="10:18" ht="21.75">
      <c r="J168"/>
      <c r="K168"/>
      <c r="L168"/>
      <c r="M168"/>
      <c r="N168"/>
      <c r="O168"/>
      <c r="P168"/>
      <c r="Q168"/>
      <c r="R168"/>
    </row>
    <row r="169" spans="10:18" ht="21.75">
      <c r="J169"/>
      <c r="K169"/>
      <c r="L169"/>
      <c r="M169"/>
      <c r="N169"/>
      <c r="O169"/>
      <c r="P169"/>
      <c r="Q169"/>
      <c r="R169"/>
    </row>
    <row r="170" spans="10:18" ht="21.75">
      <c r="J170"/>
      <c r="K170"/>
      <c r="L170"/>
      <c r="M170"/>
      <c r="N170"/>
      <c r="O170"/>
      <c r="P170"/>
      <c r="Q170"/>
      <c r="R170"/>
    </row>
    <row r="171" spans="10:18" ht="21.75">
      <c r="J171"/>
      <c r="K171"/>
      <c r="L171"/>
      <c r="M171"/>
      <c r="N171"/>
      <c r="O171"/>
      <c r="P171"/>
      <c r="Q171"/>
      <c r="R171"/>
    </row>
    <row r="172" spans="10:18" ht="21.75">
      <c r="J172"/>
      <c r="K172"/>
      <c r="L172"/>
      <c r="M172"/>
      <c r="N172"/>
      <c r="O172"/>
      <c r="P172"/>
      <c r="Q172"/>
      <c r="R172"/>
    </row>
    <row r="173" spans="10:18" ht="21.75">
      <c r="J173"/>
      <c r="K173"/>
      <c r="L173"/>
      <c r="M173"/>
      <c r="N173"/>
      <c r="O173"/>
      <c r="P173"/>
      <c r="Q173"/>
      <c r="R173"/>
    </row>
    <row r="174" spans="10:18" ht="21.75">
      <c r="J174"/>
      <c r="K174"/>
      <c r="L174"/>
      <c r="M174"/>
      <c r="N174"/>
      <c r="O174"/>
      <c r="P174"/>
      <c r="Q174"/>
      <c r="R174"/>
    </row>
    <row r="175" spans="10:18" ht="21.75">
      <c r="J175"/>
      <c r="K175"/>
      <c r="L175"/>
      <c r="M175"/>
      <c r="N175"/>
      <c r="O175"/>
      <c r="P175"/>
      <c r="Q175"/>
      <c r="R175"/>
    </row>
    <row r="176" spans="10:18" ht="21.75">
      <c r="J176"/>
      <c r="K176"/>
      <c r="L176"/>
      <c r="M176"/>
      <c r="N176"/>
      <c r="O176"/>
      <c r="P176"/>
      <c r="Q176"/>
      <c r="R176"/>
    </row>
    <row r="177" spans="10:18" ht="21.75">
      <c r="J177"/>
      <c r="K177"/>
      <c r="L177"/>
      <c r="M177"/>
      <c r="N177"/>
      <c r="O177"/>
      <c r="P177"/>
      <c r="Q177"/>
      <c r="R177"/>
    </row>
    <row r="178" spans="10:18" ht="21.75">
      <c r="J178"/>
      <c r="K178"/>
      <c r="L178"/>
      <c r="M178"/>
      <c r="N178"/>
      <c r="O178"/>
      <c r="P178"/>
      <c r="Q178"/>
      <c r="R178"/>
    </row>
    <row r="179" spans="10:18" ht="21.75">
      <c r="J179"/>
      <c r="K179"/>
      <c r="L179"/>
      <c r="M179"/>
      <c r="N179"/>
      <c r="O179"/>
      <c r="P179"/>
      <c r="Q179"/>
      <c r="R179"/>
    </row>
    <row r="180" spans="10:18" ht="21.75">
      <c r="J180"/>
      <c r="K180"/>
      <c r="L180"/>
      <c r="M180"/>
      <c r="N180"/>
      <c r="O180"/>
      <c r="P180"/>
      <c r="Q180"/>
      <c r="R180"/>
    </row>
    <row r="181" spans="10:18" ht="21.75">
      <c r="J181"/>
      <c r="K181"/>
      <c r="L181"/>
      <c r="M181"/>
      <c r="N181"/>
      <c r="O181"/>
      <c r="P181"/>
      <c r="Q181"/>
      <c r="R181"/>
    </row>
    <row r="182" spans="10:18" ht="21.75">
      <c r="J182"/>
      <c r="K182"/>
      <c r="L182"/>
      <c r="M182"/>
      <c r="N182"/>
      <c r="O182"/>
      <c r="P182"/>
      <c r="Q182"/>
      <c r="R182"/>
    </row>
    <row r="183" spans="10:18" ht="21.75">
      <c r="J183"/>
      <c r="K183"/>
      <c r="L183"/>
      <c r="M183"/>
      <c r="N183"/>
      <c r="O183"/>
      <c r="P183"/>
      <c r="Q183"/>
      <c r="R183"/>
    </row>
    <row r="184" spans="10:18" ht="21.75">
      <c r="J184"/>
      <c r="K184"/>
      <c r="L184"/>
      <c r="M184"/>
      <c r="N184"/>
      <c r="O184"/>
      <c r="P184"/>
      <c r="Q184"/>
      <c r="R184"/>
    </row>
    <row r="185" spans="10:18" ht="21.75">
      <c r="J185"/>
      <c r="K185"/>
      <c r="L185"/>
      <c r="M185"/>
      <c r="N185"/>
      <c r="O185"/>
      <c r="P185"/>
      <c r="Q185"/>
      <c r="R185"/>
    </row>
    <row r="186" spans="10:18" ht="21.75">
      <c r="J186"/>
      <c r="K186"/>
      <c r="L186"/>
      <c r="M186"/>
      <c r="N186"/>
      <c r="O186"/>
      <c r="P186"/>
      <c r="Q186"/>
      <c r="R186"/>
    </row>
    <row r="187" spans="10:18" ht="21.75">
      <c r="J187"/>
      <c r="K187"/>
      <c r="L187"/>
      <c r="M187"/>
      <c r="N187"/>
      <c r="O187"/>
      <c r="P187"/>
      <c r="Q187"/>
      <c r="R187"/>
    </row>
    <row r="188" spans="10:18" ht="21.75">
      <c r="J188"/>
      <c r="K188"/>
      <c r="L188"/>
      <c r="M188"/>
      <c r="N188"/>
      <c r="O188"/>
      <c r="P188"/>
      <c r="Q188"/>
      <c r="R188"/>
    </row>
    <row r="189" spans="10:18" ht="21.75">
      <c r="J189"/>
      <c r="K189"/>
      <c r="L189"/>
      <c r="M189"/>
      <c r="N189"/>
      <c r="O189"/>
      <c r="P189"/>
      <c r="Q189"/>
      <c r="R189"/>
    </row>
    <row r="190" spans="10:18" ht="21.75">
      <c r="J190"/>
      <c r="K190"/>
      <c r="L190"/>
      <c r="M190"/>
      <c r="N190"/>
      <c r="O190"/>
      <c r="P190"/>
      <c r="Q190"/>
      <c r="R190"/>
    </row>
    <row r="191" spans="10:18" ht="21.75">
      <c r="J191"/>
      <c r="K191"/>
      <c r="L191"/>
      <c r="M191"/>
      <c r="N191"/>
      <c r="O191"/>
      <c r="P191"/>
      <c r="Q191"/>
      <c r="R191"/>
    </row>
    <row r="192" spans="10:18" ht="21.75">
      <c r="J192"/>
      <c r="K192"/>
      <c r="L192"/>
      <c r="M192"/>
      <c r="N192"/>
      <c r="O192"/>
      <c r="P192"/>
      <c r="Q192"/>
      <c r="R192"/>
    </row>
    <row r="193" spans="10:18" ht="21">
      <c r="J193" s="26"/>
      <c r="K193" s="26"/>
      <c r="L193" s="26"/>
      <c r="M193" s="26"/>
      <c r="N193" s="26"/>
      <c r="O193" s="26"/>
      <c r="P193" s="26"/>
      <c r="Q193" s="26"/>
      <c r="R193" s="26"/>
    </row>
    <row r="194" spans="10:18" ht="21">
      <c r="J194" s="26"/>
      <c r="K194" s="26"/>
      <c r="L194" s="26"/>
      <c r="M194" s="26"/>
      <c r="N194" s="26"/>
      <c r="O194" s="26"/>
      <c r="P194" s="26"/>
      <c r="Q194" s="26"/>
      <c r="R194" s="26"/>
    </row>
    <row r="195" spans="10:18" ht="21">
      <c r="J195" s="26"/>
      <c r="K195" s="26"/>
      <c r="L195" s="26"/>
      <c r="M195" s="26"/>
      <c r="N195" s="26"/>
      <c r="O195" s="26"/>
      <c r="P195" s="26"/>
      <c r="Q195" s="26"/>
      <c r="R195" s="26"/>
    </row>
    <row r="196" spans="10:18" ht="21">
      <c r="J196" s="26"/>
      <c r="K196" s="26"/>
      <c r="L196" s="26"/>
      <c r="M196" s="26"/>
      <c r="N196" s="26"/>
      <c r="O196" s="26"/>
      <c r="P196" s="26"/>
      <c r="Q196" s="26"/>
      <c r="R196" s="26"/>
    </row>
    <row r="197" spans="10:18" ht="21">
      <c r="J197" s="26"/>
      <c r="K197" s="26"/>
      <c r="L197" s="26"/>
      <c r="M197" s="26"/>
      <c r="N197" s="26"/>
      <c r="O197" s="26"/>
      <c r="P197" s="26"/>
      <c r="Q197" s="26"/>
      <c r="R197" s="26"/>
    </row>
    <row r="198" spans="10:18" ht="21">
      <c r="J198" s="26"/>
      <c r="K198" s="26"/>
      <c r="L198" s="26"/>
      <c r="M198" s="26"/>
      <c r="N198" s="26"/>
      <c r="O198" s="26"/>
      <c r="P198" s="26"/>
      <c r="Q198" s="26"/>
      <c r="R198" s="26"/>
    </row>
    <row r="199" spans="10:18" ht="21">
      <c r="J199" s="26"/>
      <c r="K199" s="26"/>
      <c r="L199" s="26"/>
      <c r="M199" s="26"/>
      <c r="N199" s="26"/>
      <c r="O199" s="26"/>
      <c r="P199" s="26"/>
      <c r="Q199" s="26"/>
      <c r="R199" s="26"/>
    </row>
    <row r="200" spans="10:18" ht="21">
      <c r="J200" s="26"/>
      <c r="K200" s="26"/>
      <c r="L200" s="26"/>
      <c r="M200" s="26"/>
      <c r="N200" s="26"/>
      <c r="O200" s="26"/>
      <c r="P200" s="26"/>
      <c r="Q200" s="26"/>
      <c r="R200" s="26"/>
    </row>
    <row r="201" spans="10:18" ht="21">
      <c r="J201" s="26"/>
      <c r="K201" s="26"/>
      <c r="L201" s="26"/>
      <c r="M201" s="26"/>
      <c r="N201" s="26"/>
      <c r="O201" s="26"/>
      <c r="P201" s="26"/>
      <c r="Q201" s="26"/>
      <c r="R201" s="26"/>
    </row>
    <row r="202" spans="10:18" ht="21">
      <c r="J202" s="26"/>
      <c r="K202" s="26"/>
      <c r="L202" s="26"/>
      <c r="M202" s="26"/>
      <c r="N202" s="26"/>
      <c r="O202" s="26"/>
      <c r="P202" s="26"/>
      <c r="Q202" s="26"/>
      <c r="R202" s="26"/>
    </row>
    <row r="203" spans="10:18" ht="21">
      <c r="J203" s="26"/>
      <c r="K203" s="26"/>
      <c r="L203" s="26"/>
      <c r="M203" s="26"/>
      <c r="N203" s="26"/>
      <c r="O203" s="26"/>
      <c r="P203" s="26"/>
      <c r="Q203" s="26"/>
      <c r="R203" s="26"/>
    </row>
    <row r="204" spans="10:18" ht="21">
      <c r="J204" s="26"/>
      <c r="K204" s="26"/>
      <c r="L204" s="26"/>
      <c r="M204" s="26"/>
      <c r="N204" s="26"/>
      <c r="O204" s="26"/>
      <c r="P204" s="26"/>
      <c r="Q204" s="26"/>
      <c r="R204" s="26"/>
    </row>
    <row r="205" spans="10:18" ht="21">
      <c r="J205" s="26"/>
      <c r="K205" s="26"/>
      <c r="L205" s="26"/>
      <c r="M205" s="26"/>
      <c r="N205" s="26"/>
      <c r="O205" s="26"/>
      <c r="P205" s="26"/>
      <c r="Q205" s="26"/>
      <c r="R205" s="26"/>
    </row>
  </sheetData>
  <sheetProtection/>
  <mergeCells count="3">
    <mergeCell ref="A4:I4"/>
    <mergeCell ref="A8:A9"/>
    <mergeCell ref="I8:I9"/>
  </mergeCells>
  <printOptions horizontalCentered="1"/>
  <pageMargins left="0.7874015748031497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meteology</dc:creator>
  <cp:keywords/>
  <dc:description/>
  <cp:lastModifiedBy>PITI</cp:lastModifiedBy>
  <cp:lastPrinted>2012-07-05T03:53:08Z</cp:lastPrinted>
  <dcterms:created xsi:type="dcterms:W3CDTF">2003-05-27T07:11:22Z</dcterms:created>
  <dcterms:modified xsi:type="dcterms:W3CDTF">2013-06-14T08:21:37Z</dcterms:modified>
  <cp:category/>
  <cp:version/>
  <cp:contentType/>
  <cp:contentStatus/>
</cp:coreProperties>
</file>