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75" activeTab="0"/>
  </bookViews>
  <sheets>
    <sheet name="SW.5a" sheetId="1" r:id="rId1"/>
  </sheets>
  <externalReferences>
    <externalReference r:id="rId4"/>
    <externalReference r:id="rId5"/>
  </externalReferences>
  <definedNames>
    <definedName name="_xlnm.Print_Area" localSheetId="0">'SW.5a'!$A$1:$I$206</definedName>
    <definedName name="_xlnm.Print_Titles" localSheetId="0">'SW.5a'!$1:$10</definedName>
  </definedNames>
  <calcPr fullCalcOnLoad="1"/>
</workbook>
</file>

<file path=xl/sharedStrings.xml><?xml version="1.0" encoding="utf-8"?>
<sst xmlns="http://schemas.openxmlformats.org/spreadsheetml/2006/main" count="539" uniqueCount="320">
  <si>
    <t>อ.ท. 1-02</t>
  </si>
  <si>
    <t>กรมชลประทาน</t>
  </si>
  <si>
    <t>ตารางแสดงสถิติการสำรวจปริมาณน้ำ</t>
  </si>
  <si>
    <t>แม่น้ำ     น้ำปาย</t>
  </si>
  <si>
    <t>สถานี     บ้านท่าโป่งแดง</t>
  </si>
  <si>
    <t>Code     SW.5A</t>
  </si>
  <si>
    <t>ตำบล     ผาบ่อง</t>
  </si>
  <si>
    <t>อำเภอ     เมือง</t>
  </si>
  <si>
    <t>จังหวัด      แม่ฮ่องสอน</t>
  </si>
  <si>
    <t>ราคาศูนย์เสาระดับ</t>
  </si>
  <si>
    <t>ม.(ร.ส.ม.)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</si>
  <si>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</si>
  <si>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</si>
  <si>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</si>
  <si>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</si>
  <si>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</si>
  <si>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</si>
  <si>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</si>
  <si>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</si>
  <si>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</si>
  <si>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</si>
  <si>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</si>
  <si>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</si>
  <si>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</si>
  <si>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</si>
  <si>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</si>
  <si>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</si>
  <si>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"</t>
  </si>
  <si>
    <t xml:space="preserve"> ปีน้ำ     2558  ( 2015 )</t>
  </si>
  <si>
    <t>1 เม.ย.</t>
  </si>
  <si>
    <t>2 เม.ย.</t>
  </si>
  <si>
    <t>3 เม.ย.</t>
  </si>
  <si>
    <t>5 เม.ย.</t>
  </si>
  <si>
    <t>19 เม.ย.</t>
  </si>
  <si>
    <t>22 เม.ย.</t>
  </si>
  <si>
    <t>24 เม.ย.</t>
  </si>
  <si>
    <t>29 เม.ย.</t>
  </si>
  <si>
    <t>15.10-15.30</t>
  </si>
  <si>
    <t>17.30-17.50</t>
  </si>
  <si>
    <t>17.10-17.30</t>
  </si>
  <si>
    <t>16.10-16.30</t>
  </si>
  <si>
    <t>15.05-15.26</t>
  </si>
  <si>
    <t>15.05-15.25</t>
  </si>
  <si>
    <t>09.10-09.30</t>
  </si>
  <si>
    <t>1 พ.ค.</t>
  </si>
  <si>
    <t>2 พ.ค.</t>
  </si>
  <si>
    <t>4 พ.ค.</t>
  </si>
  <si>
    <t>5 พ.ค.</t>
  </si>
  <si>
    <t>12 พ.ค.</t>
  </si>
  <si>
    <t>13 พ.ค.</t>
  </si>
  <si>
    <t>15 พ.ค.</t>
  </si>
  <si>
    <t>16 พ.ค.</t>
  </si>
  <si>
    <t>17 พ.ค.</t>
  </si>
  <si>
    <t>16.05-16.25</t>
  </si>
  <si>
    <t>15.30-15.50</t>
  </si>
  <si>
    <t>09.20-09.40</t>
  </si>
  <si>
    <t>17.20-17.41</t>
  </si>
  <si>
    <t>07.14-07.57</t>
  </si>
  <si>
    <t>13.20-13.42</t>
  </si>
  <si>
    <t>18 พ.ค.</t>
  </si>
  <si>
    <t>20 พ.ค.</t>
  </si>
  <si>
    <t>28 พ.ค.</t>
  </si>
  <si>
    <t>29 พ.ค.</t>
  </si>
  <si>
    <t>31 พ.ค.</t>
  </si>
  <si>
    <t>09.10-09.31</t>
  </si>
  <si>
    <t>15.10-15.31</t>
  </si>
  <si>
    <t>09.05-09.35</t>
  </si>
  <si>
    <t>09.00-09.21</t>
  </si>
  <si>
    <t>09.10-09.29</t>
  </si>
  <si>
    <t>12.30-12.51</t>
  </si>
  <si>
    <t>17.05-17.26</t>
  </si>
  <si>
    <t>1 มิ.ย.</t>
  </si>
  <si>
    <t>2 มิ.ย.</t>
  </si>
  <si>
    <t>3 มิ.ย.</t>
  </si>
  <si>
    <t>4 มิ.ย.</t>
  </si>
  <si>
    <t>5 มิ.ย.</t>
  </si>
  <si>
    <t>12 มิ.ย.</t>
  </si>
  <si>
    <t>13 มิ.ย.</t>
  </si>
  <si>
    <t>14 มิ.ย.</t>
  </si>
  <si>
    <t>16 มิ.ย.</t>
  </si>
  <si>
    <t>17 มิ.ย.</t>
  </si>
  <si>
    <t>19 มิ.ย.</t>
  </si>
  <si>
    <t>20 มิ.ย.</t>
  </si>
  <si>
    <t>27 มิ.ย.</t>
  </si>
  <si>
    <t>28 มิ.ย.</t>
  </si>
  <si>
    <t>29 มิ.ย.</t>
  </si>
  <si>
    <t>30 มิ.ย.</t>
  </si>
  <si>
    <t>08.07-08.25</t>
  </si>
  <si>
    <t>08.31-08.48</t>
  </si>
  <si>
    <t>08.20-08.40</t>
  </si>
  <si>
    <t>08.10-08.30</t>
  </si>
  <si>
    <t>14.05-14.23</t>
  </si>
  <si>
    <t>15.14-15.32</t>
  </si>
  <si>
    <t>16.15-16.36</t>
  </si>
  <si>
    <t>16.06-16.24</t>
  </si>
  <si>
    <t>16.10-16.28</t>
  </si>
  <si>
    <t>07.29-07.49</t>
  </si>
  <si>
    <t>17.10-17.31</t>
  </si>
  <si>
    <t>08.33-08.51</t>
  </si>
  <si>
    <t>08.36-08.55</t>
  </si>
  <si>
    <t>15.00-15.22</t>
  </si>
  <si>
    <t>09.20-09.43</t>
  </si>
  <si>
    <t>13.58-14.22</t>
  </si>
  <si>
    <t>08.48-09.08</t>
  </si>
  <si>
    <t>17.00-17.20</t>
  </si>
  <si>
    <t>1 ก.ค.</t>
  </si>
  <si>
    <t>2 ก.ค.</t>
  </si>
  <si>
    <t>3 ก.ค.</t>
  </si>
  <si>
    <t>4 ก.ค.</t>
  </si>
  <si>
    <t>5 ก.ค.</t>
  </si>
  <si>
    <t>15 ก.ค.</t>
  </si>
  <si>
    <t>16 ก.ค.</t>
  </si>
  <si>
    <t>17 ก.ค.</t>
  </si>
  <si>
    <t>19 ก.ค.</t>
  </si>
  <si>
    <t>20 ก.ค.</t>
  </si>
  <si>
    <t>30 ก.ค.</t>
  </si>
  <si>
    <t>31 ก.ค.</t>
  </si>
  <si>
    <t>16.45-17.06</t>
  </si>
  <si>
    <t>09.03-09.29</t>
  </si>
  <si>
    <t>15.57-16.12</t>
  </si>
  <si>
    <t>07.12-07.27</t>
  </si>
  <si>
    <t>09.06-09.22</t>
  </si>
  <si>
    <t>14.05-14.21</t>
  </si>
  <si>
    <t>08.30-09.55</t>
  </si>
  <si>
    <t>08.20-08.42</t>
  </si>
  <si>
    <t>17.00-17.23</t>
  </si>
  <si>
    <t>07.03-07.25</t>
  </si>
  <si>
    <t>09.00-09.23</t>
  </si>
  <si>
    <t>09.56-10.21</t>
  </si>
  <si>
    <t>07.25-07.50</t>
  </si>
  <si>
    <t xml:space="preserve">1 ส.ค. </t>
  </si>
  <si>
    <t xml:space="preserve">2 ส.ค. </t>
  </si>
  <si>
    <t>3 ส.ค.</t>
  </si>
  <si>
    <t>4 ส.ค.</t>
  </si>
  <si>
    <t>5 ส.ค.</t>
  </si>
  <si>
    <t>13 ส.ค.</t>
  </si>
  <si>
    <t>14 ส.ค.</t>
  </si>
  <si>
    <t>15 ส.ค.</t>
  </si>
  <si>
    <t>16 ส.ค.</t>
  </si>
  <si>
    <t>17 ส.ค.</t>
  </si>
  <si>
    <t>18 ส.ค.</t>
  </si>
  <si>
    <t>19 ส.ค.</t>
  </si>
  <si>
    <t>20 ส.ค.</t>
  </si>
  <si>
    <t>27 ส.ค.</t>
  </si>
  <si>
    <t>28 ส.ค.</t>
  </si>
  <si>
    <t>07.12-07.38</t>
  </si>
  <si>
    <t>07.19-07.4</t>
  </si>
  <si>
    <t>17.47-18.16</t>
  </si>
  <si>
    <t>07.22-07.48</t>
  </si>
  <si>
    <t>07.22-07.56</t>
  </si>
  <si>
    <t>14.58-15.25</t>
  </si>
  <si>
    <t>17.13-17.37</t>
  </si>
  <si>
    <t>17.20-18.30</t>
  </si>
  <si>
    <t>07.25-08.45</t>
  </si>
  <si>
    <t>13.10-14.35</t>
  </si>
  <si>
    <t>07.05-17.55</t>
  </si>
  <si>
    <t>09.15-10.10</t>
  </si>
  <si>
    <t>15.14-16.00</t>
  </si>
  <si>
    <t>07.18-08.05</t>
  </si>
  <si>
    <t>07.30-08.25</t>
  </si>
  <si>
    <t>15.10-15.47</t>
  </si>
  <si>
    <t>09.40-10.18</t>
  </si>
  <si>
    <t>16.41-17.25</t>
  </si>
  <si>
    <t>09.20-10.00</t>
  </si>
  <si>
    <t>17.30-18.06</t>
  </si>
  <si>
    <t>09.18-09.52</t>
  </si>
  <si>
    <t>16.09-16.43</t>
  </si>
  <si>
    <t>07.30-08.02</t>
  </si>
  <si>
    <t>15.00-15.27</t>
  </si>
  <si>
    <t>2 ก.ย.</t>
  </si>
  <si>
    <t>3 ก.ย.</t>
  </si>
  <si>
    <t>5 ก.ย.</t>
  </si>
  <si>
    <t>12 ก.ย.</t>
  </si>
  <si>
    <t>13 ก.ย.</t>
  </si>
  <si>
    <t>14 ก.ย.</t>
  </si>
  <si>
    <t>15 ก.ย.</t>
  </si>
  <si>
    <t>27 ก.ย.</t>
  </si>
  <si>
    <t>28 ก.ย.</t>
  </si>
  <si>
    <t>29 ก.ย.</t>
  </si>
  <si>
    <t>30 ก.ย.</t>
  </si>
  <si>
    <t>07.20-07.48</t>
  </si>
  <si>
    <t>17.20-17.45</t>
  </si>
  <si>
    <t>07.20-07.45</t>
  </si>
  <si>
    <t>16.00-16.23</t>
  </si>
  <si>
    <t>07.12-07.36</t>
  </si>
  <si>
    <t>08.40-09.05</t>
  </si>
  <si>
    <t>15.10-15.33</t>
  </si>
  <si>
    <t>07.20-07.46</t>
  </si>
  <si>
    <t>17.08-17.30</t>
  </si>
  <si>
    <t>17.00-17.25</t>
  </si>
  <si>
    <t>09.00-09.15</t>
  </si>
  <si>
    <t>15.40-16.00</t>
  </si>
  <si>
    <t>07.30-07.50</t>
  </si>
  <si>
    <t>07.05-07.25</t>
  </si>
  <si>
    <t>07.30-07.55</t>
  </si>
  <si>
    <t>09.00-09.20</t>
  </si>
  <si>
    <t>17.05-17.25</t>
  </si>
  <si>
    <t>1 ต.ค.</t>
  </si>
  <si>
    <t>2 ต.ค.</t>
  </si>
  <si>
    <t>3 ต.ค.</t>
  </si>
  <si>
    <t>4 ต.ค.</t>
  </si>
  <si>
    <t>12 ต.ค.</t>
  </si>
  <si>
    <t>13 ต.ค.</t>
  </si>
  <si>
    <t>14 ต.ค.</t>
  </si>
  <si>
    <t>15 ต.ค.</t>
  </si>
  <si>
    <t>17 ต.ค.</t>
  </si>
  <si>
    <t>27 ต.ค.</t>
  </si>
  <si>
    <t>16 ต.ค.</t>
  </si>
  <si>
    <t>30 ต.ค.</t>
  </si>
  <si>
    <t>31 ต.ค.</t>
  </si>
  <si>
    <t>16.20-16.45</t>
  </si>
  <si>
    <t>07.15-07.39</t>
  </si>
  <si>
    <t>17.10-17.34</t>
  </si>
  <si>
    <t>17.05-17.38</t>
  </si>
  <si>
    <t>07.15-07.50</t>
  </si>
  <si>
    <t>17.05-17.37</t>
  </si>
  <si>
    <t>09.05-09.31</t>
  </si>
  <si>
    <t>07.21-07.58</t>
  </si>
  <si>
    <t>16.25-16.50</t>
  </si>
  <si>
    <t>07.22-07.54</t>
  </si>
  <si>
    <t>17.30-17.54</t>
  </si>
  <si>
    <t>07.20-07.47</t>
  </si>
  <si>
    <t>17.30-17.55</t>
  </si>
  <si>
    <t>07.23-07.54</t>
  </si>
  <si>
    <t>17.18-17.40</t>
  </si>
  <si>
    <t>07.14-07.34</t>
  </si>
  <si>
    <t>09.10-09.35</t>
  </si>
  <si>
    <t>15.32-15.58</t>
  </si>
  <si>
    <t>07.30-07.53</t>
  </si>
  <si>
    <t>16.10-16.33</t>
  </si>
  <si>
    <t>1 พ.ย.</t>
  </si>
  <si>
    <t>2 พ.ย.</t>
  </si>
  <si>
    <t>3 พ.ย.</t>
  </si>
  <si>
    <t>4 พ.ย.</t>
  </si>
  <si>
    <t>17 พ.ย.</t>
  </si>
  <si>
    <t>18 พ.ย.</t>
  </si>
  <si>
    <t>19 พ.ย.</t>
  </si>
  <si>
    <t>20 พ.ย.</t>
  </si>
  <si>
    <t>28 พ.ย.</t>
  </si>
  <si>
    <t>30 พ.ย.</t>
  </si>
  <si>
    <t>17.25-17.57</t>
  </si>
  <si>
    <t>07.38-07.56</t>
  </si>
  <si>
    <t>12.10-12.37</t>
  </si>
  <si>
    <t>17.25-17.53</t>
  </si>
  <si>
    <t>07.25-07.54</t>
  </si>
  <si>
    <t>17.10-17.37</t>
  </si>
  <si>
    <t>11.05-11.30</t>
  </si>
  <si>
    <t>14.40-05.08</t>
  </si>
  <si>
    <t>09.12-09.40</t>
  </si>
  <si>
    <t>07.22-07.45</t>
  </si>
  <si>
    <t>09.05-09.28</t>
  </si>
  <si>
    <t>09.00-09.22</t>
  </si>
  <si>
    <t>1 ธ.ค.</t>
  </si>
  <si>
    <t>12 ธ.ค.</t>
  </si>
  <si>
    <t>14 ธ.ค.</t>
  </si>
  <si>
    <t>15 ธ.ค.</t>
  </si>
  <si>
    <t>16 ธ.ค.</t>
  </si>
  <si>
    <t>17 ธ.ค.</t>
  </si>
  <si>
    <t>19 ธ.ค.</t>
  </si>
  <si>
    <t>20 ธ.ค.</t>
  </si>
  <si>
    <t>28 ธ.ค.</t>
  </si>
  <si>
    <t>30 ธ.ค.</t>
  </si>
  <si>
    <t>09.30-09.48</t>
  </si>
  <si>
    <t>08.20-08.38</t>
  </si>
  <si>
    <t>08.10-08.36</t>
  </si>
  <si>
    <t>11.34-11.52</t>
  </si>
  <si>
    <t>08.16-08.35</t>
  </si>
  <si>
    <t>09.00-09.19</t>
  </si>
  <si>
    <t>09.10-09.28</t>
  </si>
  <si>
    <t>09.05-09.24</t>
  </si>
  <si>
    <t>2 ม.ค.</t>
  </si>
  <si>
    <t>3 ม.ค.</t>
  </si>
  <si>
    <t>13 ม.ค.</t>
  </si>
  <si>
    <t>14 ม.ค.</t>
  </si>
  <si>
    <t>15 ม.ค.</t>
  </si>
  <si>
    <t>16 ม.ค.</t>
  </si>
  <si>
    <t>17 ม.ค.</t>
  </si>
  <si>
    <t>18 ม.ค.</t>
  </si>
  <si>
    <t>27 ม.ค.</t>
  </si>
  <si>
    <t>28 ม.ค.</t>
  </si>
  <si>
    <t>30 ม.ค.</t>
  </si>
  <si>
    <t>31 ม.ค.</t>
  </si>
  <si>
    <t>09.45-10.00</t>
  </si>
  <si>
    <t>13.30-13.45</t>
  </si>
  <si>
    <t>14.30-14.47</t>
  </si>
  <si>
    <t>09.05-09.22</t>
  </si>
  <si>
    <t>13.05-13.22</t>
  </si>
  <si>
    <t>17.35-17.50</t>
  </si>
  <si>
    <t>13.15-13.30</t>
  </si>
  <si>
    <t>11.30-11.48</t>
  </si>
  <si>
    <t>09.10-09.33</t>
  </si>
  <si>
    <t>15.43-15.58</t>
  </si>
  <si>
    <t>2 ก.พ.</t>
  </si>
  <si>
    <t>3 ก.พ.</t>
  </si>
  <si>
    <t>16 ก.พ.</t>
  </si>
  <si>
    <t>17 ก.พ.</t>
  </si>
  <si>
    <t>19 ก.พ.</t>
  </si>
  <si>
    <t>27 ก.พ.</t>
  </si>
  <si>
    <t>28 ก.พ.</t>
  </si>
  <si>
    <t>29 ก.พ.</t>
  </si>
  <si>
    <t>09.10-09.278</t>
  </si>
  <si>
    <t>09.10-09.25</t>
  </si>
  <si>
    <t>16.00-16.15</t>
  </si>
  <si>
    <t>12.30-12.47</t>
  </si>
  <si>
    <t>12.40-12.57</t>
  </si>
  <si>
    <t>15.10-15.26</t>
  </si>
  <si>
    <t>09.00-09.18</t>
  </si>
  <si>
    <t>07.34-08.00</t>
  </si>
  <si>
    <t>1 มี.ค.</t>
  </si>
  <si>
    <t>2 มี.ค.</t>
  </si>
  <si>
    <t>11 มี.ค.</t>
  </si>
  <si>
    <t>14 มี.ค.</t>
  </si>
  <si>
    <t>16 มี.ค.</t>
  </si>
  <si>
    <t>15.00-15.18</t>
  </si>
  <si>
    <t>07.55-08.10</t>
  </si>
  <si>
    <t>17.50-18.10</t>
  </si>
  <si>
    <t>สำรวจที่แนวโครงสลิง</t>
  </si>
  <si>
    <t>จุดสำรวจ</t>
  </si>
  <si>
    <t>รวม</t>
  </si>
  <si>
    <t>จุด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</si>
</sst>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d\ ดดด"/>
    <numFmt numFmtId="182" formatCode="0.0"/>
    <numFmt numFmtId="183" formatCode="0.0000"/>
    <numFmt numFmtId="184" formatCode="d\ \ ดดด"/>
    <numFmt numFmtId="185" formatCode="0.00;[Red]0.00"/>
    <numFmt numFmtId="186" formatCode="dd\ \ ดดด"/>
    <numFmt numFmtId="187" formatCode="0.00000"/>
    <numFmt numFmtId="188" formatCode="0.00000000"/>
    <numFmt numFmtId="189" formatCode="0.0000000"/>
    <numFmt numFmtId="190" formatCode="0.000000"/>
    <numFmt numFmtId="191" formatCode="dd\ ดดด"/>
    <numFmt numFmtId="192" formatCode="&quot;฿&quot;#,##0_);\(&quot;฿&quot;#,##0\)"/>
    <numFmt numFmtId="193" formatCode="&quot;฿&quot;#,##0_);[Red]\(&quot;฿&quot;#,##0\)"/>
    <numFmt numFmtId="194" formatCode="&quot;฿&quot;#,##0.00_);\(&quot;฿&quot;#,##0.00\)"/>
    <numFmt numFmtId="195" formatCode="&quot;฿&quot;#,##0.00_);[Red]\(&quot;฿&quot;#,##0.00\)"/>
    <numFmt numFmtId="196" formatCode="_(&quot;฿&quot;* #,##0_);_(&quot;฿&quot;* \(#,##0\);_(&quot;฿&quot;* &quot;-&quot;_);_(@_)"/>
    <numFmt numFmtId="197" formatCode="_(&quot;฿&quot;* #,##0.00_);_(&quot;฿&quot;* \(#,##0.00\);_(&quot;฿&quot;* &quot;-&quot;??_);_(@_)"/>
    <numFmt numFmtId="198" formatCode="\t#,##0_);\(\t#,##0\)"/>
    <numFmt numFmtId="199" formatCode="\t#,##0_);[Red]\(\t#,##0\)"/>
    <numFmt numFmtId="200" formatCode="_(&quot;฿&quot;* \t#,##0_);_(&quot;฿&quot;* \(\t#,##0\);_(&quot;฿&quot;* &quot;-&quot;_);_(@_)"/>
    <numFmt numFmtId="201" formatCode="d\ ดดดด\ &quot;พ.ศ.&quot;\ bbbb"/>
    <numFmt numFmtId="202" formatCode="ว\ ดดดด\ &quot;ค.ศ.&quot;\ คคคค"/>
    <numFmt numFmtId="203" formatCode="&quot;วันที่&quot;\ ว\ ดดดด\ ปปปป"/>
    <numFmt numFmtId="204" formatCode="d\ ดดด\ bb"/>
    <numFmt numFmtId="205" formatCode="ว\ ดดด\ ปป"/>
    <numFmt numFmtId="206" formatCode="วว/ดด/ปป"/>
    <numFmt numFmtId="207" formatCode="ชช:น:ทท"/>
    <numFmt numFmtId="208" formatCode="ช\.น\ &quot;น.&quot;"/>
    <numFmt numFmtId="209" formatCode="\t0.00E+00"/>
    <numFmt numFmtId="210" formatCode="&quot;฿&quot;\t#,##0_);\(&quot;฿&quot;\t#,##0\)"/>
    <numFmt numFmtId="211" formatCode="&quot;฿&quot;\t#,##0_);[Red]\(&quot;฿&quot;\t#,##0\)"/>
    <numFmt numFmtId="212" formatCode="0.000;[Red]0.000"/>
    <numFmt numFmtId="213" formatCode="0.0;[Red]0.0"/>
    <numFmt numFmtId="214" formatCode="d\ ดดด\ "/>
    <numFmt numFmtId="215" formatCode="0.000%"/>
    <numFmt numFmtId="216" formatCode="m/d"/>
    <numFmt numFmtId="217" formatCode="dd\ ดดด\ yyyy"/>
    <numFmt numFmtId="218" formatCode="d/ดดดm"/>
    <numFmt numFmtId="219" formatCode="mmm\-yyyy"/>
    <numFmt numFmtId="220" formatCode="[$-107041E]d\ mmm\ yy;@"/>
  </numFmts>
  <fonts count="61">
    <font>
      <sz val="14"/>
      <name val="Cordia New"/>
      <family val="0"/>
    </font>
    <font>
      <sz val="14"/>
      <name val="JasmineUPC"/>
      <family val="1"/>
    </font>
    <font>
      <sz val="14"/>
      <color indexed="8"/>
      <name val="CordiaUPC"/>
      <family val="2"/>
    </font>
    <font>
      <sz val="11.8"/>
      <color indexed="8"/>
      <name val="AngsanaUPC"/>
      <family val="1"/>
    </font>
    <font>
      <sz val="11.8"/>
      <color indexed="8"/>
      <name val="CordiaUPC"/>
      <family val="2"/>
    </font>
    <font>
      <sz val="18.5"/>
      <color indexed="8"/>
      <name val="Cordia New"/>
      <family val="2"/>
    </font>
    <font>
      <sz val="12.5"/>
      <color indexed="8"/>
      <name val="Cordia New"/>
      <family val="2"/>
    </font>
    <font>
      <sz val="19"/>
      <color indexed="8"/>
      <name val="Cordia New"/>
      <family val="2"/>
    </font>
    <font>
      <sz val="14"/>
      <color indexed="8"/>
      <name val="Cordia New"/>
      <family val="2"/>
    </font>
    <font>
      <sz val="14.75"/>
      <color indexed="8"/>
      <name val="Cordia New"/>
      <family val="2"/>
    </font>
    <font>
      <sz val="15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5"/>
      <color indexed="8"/>
      <name val="AngsanaUPC"/>
      <family val="1"/>
    </font>
    <font>
      <sz val="13.75"/>
      <color indexed="8"/>
      <name val="Cordia New"/>
      <family val="2"/>
    </font>
    <font>
      <b/>
      <sz val="16"/>
      <color indexed="8"/>
      <name val="TH SarabunPS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180" fontId="28" fillId="0" borderId="0" xfId="0" applyNumberFormat="1" applyFont="1" applyFill="1" applyAlignment="1">
      <alignment/>
    </xf>
    <xf numFmtId="0" fontId="28" fillId="0" borderId="0" xfId="0" applyFont="1" applyAlignment="1">
      <alignment horizontal="centerContinuous"/>
    </xf>
    <xf numFmtId="2" fontId="28" fillId="0" borderId="0" xfId="0" applyNumberFormat="1" applyFont="1" applyFill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180" fontId="28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80" fontId="29" fillId="0" borderId="0" xfId="0" applyNumberFormat="1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2" fontId="29" fillId="0" borderId="0" xfId="0" applyNumberFormat="1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180" fontId="30" fillId="0" borderId="0" xfId="0" applyNumberFormat="1" applyFont="1" applyFill="1" applyAlignment="1">
      <alignment horizontal="centerContinuous"/>
    </xf>
    <xf numFmtId="0" fontId="30" fillId="0" borderId="0" xfId="0" applyFont="1" applyAlignment="1">
      <alignment horizontal="centerContinuous"/>
    </xf>
    <xf numFmtId="2" fontId="30" fillId="0" borderId="0" xfId="0" applyNumberFormat="1" applyFont="1" applyFill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vertical="center"/>
    </xf>
    <xf numFmtId="0" fontId="28" fillId="0" borderId="0" xfId="0" applyFont="1" applyAlignment="1">
      <alignment horizontal="left"/>
    </xf>
    <xf numFmtId="180" fontId="28" fillId="0" borderId="0" xfId="0" applyNumberFormat="1" applyFont="1" applyFill="1" applyAlignment="1">
      <alignment horizontal="center"/>
    </xf>
    <xf numFmtId="0" fontId="32" fillId="0" borderId="0" xfId="0" applyFont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180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80" fontId="28" fillId="0" borderId="13" xfId="0" applyNumberFormat="1" applyFont="1" applyFill="1" applyBorder="1" applyAlignment="1">
      <alignment/>
    </xf>
    <xf numFmtId="180" fontId="28" fillId="0" borderId="13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180" fontId="29" fillId="0" borderId="11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180" fontId="29" fillId="0" borderId="11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0" borderId="14" xfId="0" applyNumberFormat="1" applyFon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180" fontId="29" fillId="0" borderId="14" xfId="0" applyNumberFormat="1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center" vertical="center"/>
    </xf>
    <xf numFmtId="180" fontId="29" fillId="0" borderId="14" xfId="0" applyNumberFormat="1" applyFont="1" applyBorder="1" applyAlignment="1">
      <alignment horizontal="center"/>
    </xf>
    <xf numFmtId="0" fontId="33" fillId="0" borderId="14" xfId="0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Continuous"/>
    </xf>
    <xf numFmtId="2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180" fontId="29" fillId="0" borderId="13" xfId="0" applyNumberFormat="1" applyFont="1" applyFill="1" applyBorder="1" applyAlignment="1">
      <alignment horizontal="center" vertical="center"/>
    </xf>
    <xf numFmtId="180" fontId="29" fillId="0" borderId="13" xfId="0" applyNumberFormat="1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2" fontId="29" fillId="0" borderId="15" xfId="0" applyNumberFormat="1" applyFont="1" applyFill="1" applyBorder="1" applyAlignment="1">
      <alignment horizontal="center" vertical="center"/>
    </xf>
    <xf numFmtId="180" fontId="29" fillId="0" borderId="15" xfId="0" applyNumberFormat="1" applyFont="1" applyFill="1" applyBorder="1" applyAlignment="1">
      <alignment horizontal="center" vertical="center"/>
    </xf>
    <xf numFmtId="180" fontId="29" fillId="0" borderId="15" xfId="0" applyNumberFormat="1" applyFont="1" applyBorder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80" fontId="29" fillId="0" borderId="14" xfId="0" applyNumberFormat="1" applyFont="1" applyFill="1" applyBorder="1" applyAlignment="1">
      <alignment horizontal="center"/>
    </xf>
    <xf numFmtId="0" fontId="29" fillId="0" borderId="16" xfId="0" applyFont="1" applyBorder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180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180" fontId="29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34" fillId="0" borderId="0" xfId="55" applyFont="1" applyBorder="1" applyAlignment="1">
      <alignment horizontal="center"/>
      <protection/>
    </xf>
    <xf numFmtId="180" fontId="29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ESED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ท่าวังผา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61941928"/>
        <c:axId val="20606441"/>
      </c:scatterChart>
      <c:valAx>
        <c:axId val="61941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6441"/>
        <c:crosses val="autoZero"/>
        <c:crossBetween val="midCat"/>
        <c:dispUnits/>
      </c:valAx>
      <c:valAx>
        <c:axId val="206064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1928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153642"/>
        <c:axId val="46382779"/>
      </c:scatterChart>
      <c:valAx>
        <c:axId val="515364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779"/>
        <c:crosses val="autoZero"/>
        <c:crossBetween val="midCat"/>
        <c:dispUnits/>
      </c:valAx>
      <c:valAx>
        <c:axId val="4638277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42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4791828"/>
        <c:axId val="6601758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7287390"/>
        <c:axId val="45824463"/>
      </c:scatterChart>
      <c:valAx>
        <c:axId val="14791828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7589"/>
        <c:crosses val="autoZero"/>
        <c:crossBetween val="midCat"/>
        <c:dispUnits/>
      </c:valAx>
      <c:valAx>
        <c:axId val="6601758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1828"/>
        <c:crosses val="autoZero"/>
        <c:crossBetween val="midCat"/>
        <c:dispUnits/>
        <c:majorUnit val="1"/>
      </c:valAx>
      <c:valAx>
        <c:axId val="5728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24463"/>
        <c:crosses val="max"/>
        <c:crossBetween val="midCat"/>
        <c:dispUnits/>
      </c:valAx>
      <c:valAx>
        <c:axId val="45824463"/>
        <c:scaling>
          <c:orientation val="minMax"/>
        </c:scaling>
        <c:axPos val="l"/>
        <c:delete val="1"/>
        <c:majorTickMark val="out"/>
        <c:minorTickMark val="none"/>
        <c:tickLblPos val="nextTo"/>
        <c:crossAx val="5728739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09"/>
          <c:w val="0.86875"/>
          <c:h val="0.9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9766984"/>
        <c:axId val="20793993"/>
      </c:scatterChart>
      <c:valAx>
        <c:axId val="976698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793993"/>
        <c:crossesAt val="174"/>
        <c:crossBetween val="midCat"/>
        <c:dispUnits/>
        <c:majorUnit val="100"/>
        <c:minorUnit val="50"/>
      </c:valAx>
      <c:valAx>
        <c:axId val="20793993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76698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8812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52928210"/>
        <c:axId val="6591843"/>
      </c:scatterChart>
      <c:valAx>
        <c:axId val="5292821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91843"/>
        <c:crossesAt val="174"/>
        <c:crossBetween val="midCat"/>
        <c:dispUnits/>
        <c:majorUnit val="100"/>
        <c:minorUnit val="50"/>
      </c:valAx>
      <c:valAx>
        <c:axId val="6591843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928210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"/>
          <c:w val="0.85625"/>
          <c:h val="0.9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'SW.5a'!$G$11:$G$153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59326588"/>
        <c:axId val="64177245"/>
      </c:scatterChart>
      <c:valAx>
        <c:axId val="59326588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177245"/>
        <c:crossesAt val="174"/>
        <c:crossBetween val="midCat"/>
        <c:dispUnits/>
        <c:majorUnit val="0.5"/>
        <c:minorUnit val="0.1"/>
      </c:valAx>
      <c:valAx>
        <c:axId val="64177245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32658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ท่าวังผา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51240242"/>
        <c:axId val="58508995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56818908"/>
        <c:axId val="41608125"/>
      </c:scatterChart>
      <c:valAx>
        <c:axId val="5124024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995"/>
        <c:crosses val="max"/>
        <c:crossBetween val="midCat"/>
        <c:dispUnits/>
      </c:valAx>
      <c:valAx>
        <c:axId val="58508995"/>
        <c:scaling>
          <c:orientation val="minMax"/>
        </c:scaling>
        <c:axPos val="l"/>
        <c:delete val="1"/>
        <c:majorTickMark val="out"/>
        <c:minorTickMark val="none"/>
        <c:tickLblPos val="nextTo"/>
        <c:crossAx val="51240242"/>
        <c:crosses val="max"/>
        <c:crossBetween val="midCat"/>
        <c:dispUnits/>
      </c:valAx>
      <c:valAx>
        <c:axId val="568189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5"/>
        <c:crosses val="autoZero"/>
        <c:crossBetween val="midCat"/>
        <c:dispUnits/>
      </c:valAx>
      <c:valAx>
        <c:axId val="416081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81890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38928806"/>
        <c:axId val="14814935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66225552"/>
        <c:axId val="59159057"/>
      </c:scatterChart>
      <c:valAx>
        <c:axId val="389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935"/>
        <c:crosses val="max"/>
        <c:crossBetween val="midCat"/>
        <c:dispUnits/>
        <c:majorUnit val="0.18"/>
      </c:valAx>
      <c:valAx>
        <c:axId val="14814935"/>
        <c:scaling>
          <c:orientation val="minMax"/>
        </c:scaling>
        <c:axPos val="l"/>
        <c:delete val="1"/>
        <c:majorTickMark val="out"/>
        <c:minorTickMark val="none"/>
        <c:tickLblPos val="nextTo"/>
        <c:crossAx val="38928806"/>
        <c:crosses val="max"/>
        <c:crossBetween val="midCat"/>
        <c:dispUnits/>
      </c:valAx>
      <c:valAx>
        <c:axId val="66225552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59057"/>
        <c:crosses val="autoZero"/>
        <c:crossBetween val="midCat"/>
        <c:dispUnits/>
      </c:valAx>
      <c:valAx>
        <c:axId val="5915905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5552"/>
        <c:crosses val="autoZero"/>
        <c:crossBetween val="midCat"/>
        <c:dispUnits/>
        <c:majorUnit val="1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62669466"/>
        <c:axId val="27154283"/>
      </c:scatterChart>
      <c:valAx>
        <c:axId val="62669466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283"/>
        <c:crosses val="autoZero"/>
        <c:crossBetween val="midCat"/>
        <c:dispUnits/>
      </c:valAx>
      <c:valAx>
        <c:axId val="2715428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9466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นาน้อย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3061956"/>
        <c:axId val="52013285"/>
      </c:scatterChart>
      <c:valAx>
        <c:axId val="43061956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285"/>
        <c:crosses val="autoZero"/>
        <c:crossBetween val="midCat"/>
        <c:dispUnits/>
        <c:majorUnit val="20"/>
      </c:valAx>
      <c:valAx>
        <c:axId val="52013285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6195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นาน้อย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65466382"/>
        <c:axId val="5232652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1176696"/>
        <c:axId val="10590265"/>
      </c:scatterChart>
      <c:valAx>
        <c:axId val="6546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6527"/>
        <c:crosses val="autoZero"/>
        <c:crossBetween val="midCat"/>
        <c:dispUnits/>
      </c:valAx>
      <c:valAx>
        <c:axId val="5232652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6382"/>
        <c:crosses val="autoZero"/>
        <c:crossBetween val="midCat"/>
        <c:dispUnits/>
        <c:majorUnit val="2"/>
      </c:valAx>
      <c:valAx>
        <c:axId val="117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90265"/>
        <c:crosses val="max"/>
        <c:crossBetween val="midCat"/>
        <c:dispUnits/>
        <c:majorUnit val="0.196"/>
      </c:valAx>
      <c:valAx>
        <c:axId val="10590265"/>
        <c:scaling>
          <c:orientation val="minMax"/>
        </c:scaling>
        <c:axPos val="l"/>
        <c:delete val="1"/>
        <c:majorTickMark val="out"/>
        <c:minorTickMark val="none"/>
        <c:tickLblPos val="nextTo"/>
        <c:crossAx val="117669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28203522"/>
        <c:axId val="52505107"/>
      </c:scatterChart>
      <c:valAx>
        <c:axId val="2820352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5107"/>
        <c:crossesAt val="0"/>
        <c:crossBetween val="midCat"/>
        <c:dispUnits/>
        <c:majorUnit val="10"/>
      </c:valAx>
      <c:valAx>
        <c:axId val="52505107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522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783916"/>
        <c:axId val="2505524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4170614"/>
        <c:axId val="16208935"/>
      </c:scatterChart>
      <c:valAx>
        <c:axId val="2783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5245"/>
        <c:crosses val="autoZero"/>
        <c:crossBetween val="midCat"/>
        <c:dispUnits/>
      </c:valAx>
      <c:valAx>
        <c:axId val="25055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3916"/>
        <c:crosses val="autoZero"/>
        <c:crossBetween val="midCat"/>
        <c:dispUnits/>
        <c:majorUnit val="1.5"/>
      </c:valAx>
      <c:valAx>
        <c:axId val="2417061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935"/>
        <c:crosses val="max"/>
        <c:crossBetween val="midCat"/>
        <c:dispUnits/>
      </c:valAx>
      <c:valAx>
        <c:axId val="16208935"/>
        <c:scaling>
          <c:orientation val="minMax"/>
        </c:scaling>
        <c:axPos val="l"/>
        <c:delete val="1"/>
        <c:majorTickMark val="out"/>
        <c:minorTickMark val="none"/>
        <c:tickLblPos val="nextTo"/>
        <c:crossAx val="2417061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1662688"/>
        <c:axId val="37855329"/>
      </c:scatterChart>
      <c:valAx>
        <c:axId val="11662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5329"/>
        <c:crosses val="autoZero"/>
        <c:crossBetween val="midCat"/>
        <c:dispUnits/>
      </c:valAx>
      <c:valAx>
        <c:axId val="37855329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268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447675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38100</xdr:rowOff>
    </xdr:from>
    <xdr:to>
      <xdr:col>10</xdr:col>
      <xdr:colOff>0</xdr:colOff>
      <xdr:row>22</xdr:row>
      <xdr:rowOff>152400</xdr:rowOff>
    </xdr:to>
    <xdr:graphicFrame>
      <xdr:nvGraphicFramePr>
        <xdr:cNvPr id="2" name="Chart 12"/>
        <xdr:cNvGraphicFramePr/>
      </xdr:nvGraphicFramePr>
      <xdr:xfrm>
        <a:off x="7591425" y="304800"/>
        <a:ext cx="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142875</xdr:rowOff>
    </xdr:from>
    <xdr:to>
      <xdr:col>10</xdr:col>
      <xdr:colOff>0</xdr:colOff>
      <xdr:row>49</xdr:row>
      <xdr:rowOff>0</xdr:rowOff>
    </xdr:to>
    <xdr:graphicFrame>
      <xdr:nvGraphicFramePr>
        <xdr:cNvPr id="3" name="Chart 13"/>
        <xdr:cNvGraphicFramePr/>
      </xdr:nvGraphicFramePr>
      <xdr:xfrm>
        <a:off x="7591425" y="6200775"/>
        <a:ext cx="0" cy="679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48</xdr:row>
      <xdr:rowOff>0</xdr:rowOff>
    </xdr:to>
    <xdr:graphicFrame>
      <xdr:nvGraphicFramePr>
        <xdr:cNvPr id="4" name="Chart 14"/>
        <xdr:cNvGraphicFramePr/>
      </xdr:nvGraphicFramePr>
      <xdr:xfrm>
        <a:off x="7591425" y="6172200"/>
        <a:ext cx="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5" name="Chart 15"/>
        <xdr:cNvGraphicFramePr/>
      </xdr:nvGraphicFramePr>
      <xdr:xfrm>
        <a:off x="7591425" y="266700"/>
        <a:ext cx="0" cy="569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6" name="Chart 16"/>
        <xdr:cNvGraphicFramePr/>
      </xdr:nvGraphicFramePr>
      <xdr:xfrm>
        <a:off x="7591425" y="266700"/>
        <a:ext cx="0" cy="569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52</xdr:row>
      <xdr:rowOff>0</xdr:rowOff>
    </xdr:to>
    <xdr:graphicFrame>
      <xdr:nvGraphicFramePr>
        <xdr:cNvPr id="7" name="Chart 17"/>
        <xdr:cNvGraphicFramePr/>
      </xdr:nvGraphicFramePr>
      <xdr:xfrm>
        <a:off x="7591425" y="6172200"/>
        <a:ext cx="0" cy="762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8" name="Chart 18"/>
        <xdr:cNvGraphicFramePr/>
      </xdr:nvGraphicFramePr>
      <xdr:xfrm>
        <a:off x="7019925" y="476250"/>
        <a:ext cx="0" cy="591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128</xdr:row>
      <xdr:rowOff>0</xdr:rowOff>
    </xdr:to>
    <xdr:graphicFrame>
      <xdr:nvGraphicFramePr>
        <xdr:cNvPr id="9" name="Chart 19"/>
        <xdr:cNvGraphicFramePr/>
      </xdr:nvGraphicFramePr>
      <xdr:xfrm>
        <a:off x="7591425" y="6153150"/>
        <a:ext cx="0" cy="2790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10" name="Chart 20"/>
        <xdr:cNvGraphicFramePr/>
      </xdr:nvGraphicFramePr>
      <xdr:xfrm>
        <a:off x="7591425" y="0"/>
        <a:ext cx="0" cy="6019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1" name="Chart 21"/>
        <xdr:cNvGraphicFramePr/>
      </xdr:nvGraphicFramePr>
      <xdr:xfrm>
        <a:off x="7591425" y="266700"/>
        <a:ext cx="0" cy="572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54</xdr:row>
      <xdr:rowOff>0</xdr:rowOff>
    </xdr:to>
    <xdr:graphicFrame>
      <xdr:nvGraphicFramePr>
        <xdr:cNvPr id="12" name="Chart 22"/>
        <xdr:cNvGraphicFramePr/>
      </xdr:nvGraphicFramePr>
      <xdr:xfrm>
        <a:off x="7591425" y="6162675"/>
        <a:ext cx="0" cy="816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591425" y="1325880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14" name="Chart 24"/>
        <xdr:cNvGraphicFramePr/>
      </xdr:nvGraphicFramePr>
      <xdr:xfrm>
        <a:off x="7105650" y="971550"/>
        <a:ext cx="531495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15" name="Chart 25"/>
        <xdr:cNvGraphicFramePr/>
      </xdr:nvGraphicFramePr>
      <xdr:xfrm>
        <a:off x="7115175" y="4067175"/>
        <a:ext cx="5324475" cy="3162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16" name="Chart 26"/>
        <xdr:cNvGraphicFramePr/>
      </xdr:nvGraphicFramePr>
      <xdr:xfrm>
        <a:off x="7105650" y="7181850"/>
        <a:ext cx="5334000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9</xdr:col>
      <xdr:colOff>266700</xdr:colOff>
      <xdr:row>0</xdr:row>
      <xdr:rowOff>171450</xdr:rowOff>
    </xdr:from>
    <xdr:ext cx="5076825" cy="981075"/>
    <xdr:sp>
      <xdr:nvSpPr>
        <xdr:cNvPr id="17" name="Text Box 27"/>
        <xdr:cNvSpPr txBox="1">
          <a:spLocks noChangeArrowheads="1"/>
        </xdr:cNvSpPr>
      </xdr:nvSpPr>
      <xdr:spPr>
        <a:xfrm>
          <a:off x="7248525" y="171450"/>
          <a:ext cx="50768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น้ำปาย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Sw.5a)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อ.เมือง  จ.แม่ฮ่องสอน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.65"/>
      <sheetName val="N.64"/>
      <sheetName val="N.63"/>
      <sheetName val="N.49"/>
      <sheetName val="N.13a"/>
      <sheetName val="N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97"/>
  <sheetViews>
    <sheetView tabSelected="1" zoomScale="130" zoomScaleNormal="130" zoomScaleSheetLayoutView="100" zoomScalePageLayoutView="0" workbookViewId="0" topLeftCell="A1">
      <selection activeCell="I5" sqref="I5"/>
    </sheetView>
  </sheetViews>
  <sheetFormatPr defaultColWidth="9.140625" defaultRowHeight="21.75"/>
  <cols>
    <col min="1" max="1" width="9.140625" style="10" customWidth="1"/>
    <col min="2" max="2" width="9.140625" style="11" customWidth="1"/>
    <col min="3" max="3" width="9.57421875" style="86" customWidth="1"/>
    <col min="4" max="4" width="10.421875" style="11" customWidth="1"/>
    <col min="5" max="5" width="9.7109375" style="11" customWidth="1"/>
    <col min="6" max="6" width="10.7109375" style="11" customWidth="1"/>
    <col min="7" max="7" width="11.421875" style="11" customWidth="1"/>
    <col min="8" max="8" width="11.140625" style="14" customWidth="1"/>
    <col min="9" max="9" width="23.421875" style="15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8" width="9.140625" style="16" customWidth="1"/>
    <col min="19" max="16384" width="9.140625" style="11" customWidth="1"/>
  </cols>
  <sheetData>
    <row r="1" spans="1:18" s="2" customFormat="1" ht="21" customHeight="1">
      <c r="A1" s="1" t="s">
        <v>26</v>
      </c>
      <c r="C1" s="3"/>
      <c r="D1" s="4"/>
      <c r="E1" s="4"/>
      <c r="F1" s="4"/>
      <c r="G1" s="4"/>
      <c r="H1" s="5"/>
      <c r="I1" s="6" t="s">
        <v>0</v>
      </c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21" customHeight="1">
      <c r="A2" s="1" t="s">
        <v>1</v>
      </c>
      <c r="C2" s="8"/>
      <c r="D2" s="4"/>
      <c r="E2" s="4"/>
      <c r="F2" s="4"/>
      <c r="G2" s="4"/>
      <c r="H2" s="5"/>
      <c r="I2" s="9"/>
      <c r="J2" s="7"/>
      <c r="K2" s="7"/>
      <c r="L2" s="7"/>
      <c r="M2" s="7"/>
      <c r="N2" s="7"/>
      <c r="O2" s="7"/>
      <c r="P2" s="7"/>
      <c r="Q2" s="7"/>
      <c r="R2" s="7"/>
    </row>
    <row r="3" spans="3:7" ht="15" customHeight="1">
      <c r="C3" s="12"/>
      <c r="D3" s="13"/>
      <c r="E3" s="13"/>
      <c r="F3" s="13"/>
      <c r="G3" s="13"/>
    </row>
    <row r="4" spans="1:18" s="18" customFormat="1" ht="26.25" customHeight="1">
      <c r="A4" s="17"/>
      <c r="C4" s="19" t="s">
        <v>2</v>
      </c>
      <c r="D4" s="20"/>
      <c r="E4" s="20"/>
      <c r="F4" s="20"/>
      <c r="G4" s="20"/>
      <c r="H4" s="21"/>
      <c r="I4" s="22"/>
      <c r="J4" s="23"/>
      <c r="K4" s="23"/>
      <c r="L4" s="23"/>
      <c r="M4" s="23"/>
      <c r="N4" s="23"/>
      <c r="O4" s="23"/>
      <c r="P4" s="23"/>
      <c r="Q4" s="23"/>
      <c r="R4" s="23"/>
    </row>
    <row r="5" spans="3:7" ht="4.5" customHeight="1">
      <c r="C5" s="12"/>
      <c r="D5" s="13"/>
      <c r="E5" s="13"/>
      <c r="F5" s="13"/>
      <c r="G5" s="13"/>
    </row>
    <row r="6" spans="1:18" s="2" customFormat="1" ht="23.25">
      <c r="A6" s="1" t="s">
        <v>3</v>
      </c>
      <c r="C6" s="3"/>
      <c r="D6" s="2" t="s">
        <v>4</v>
      </c>
      <c r="G6" s="2" t="s">
        <v>5</v>
      </c>
      <c r="H6" s="5"/>
      <c r="I6" s="9"/>
      <c r="J6" s="7"/>
      <c r="K6" s="7"/>
      <c r="L6" s="7"/>
      <c r="M6" s="7"/>
      <c r="N6" s="7"/>
      <c r="O6" s="7"/>
      <c r="P6" s="7"/>
      <c r="Q6" s="7"/>
      <c r="R6" s="7"/>
    </row>
    <row r="7" spans="1:18" s="2" customFormat="1" ht="23.25">
      <c r="A7" s="1" t="s">
        <v>6</v>
      </c>
      <c r="C7" s="3"/>
      <c r="D7" s="2" t="s">
        <v>7</v>
      </c>
      <c r="G7" s="2" t="s">
        <v>8</v>
      </c>
      <c r="H7" s="5"/>
      <c r="I7" s="24"/>
      <c r="J7" s="7"/>
      <c r="K7" s="7"/>
      <c r="L7" s="7"/>
      <c r="M7" s="7"/>
      <c r="N7" s="7"/>
      <c r="O7" s="7"/>
      <c r="P7" s="7"/>
      <c r="Q7" s="7"/>
      <c r="R7" s="7"/>
    </row>
    <row r="8" spans="1:18" s="2" customFormat="1" ht="23.25">
      <c r="A8" s="1" t="s">
        <v>9</v>
      </c>
      <c r="C8" s="25">
        <v>175.757</v>
      </c>
      <c r="D8" s="2" t="s">
        <v>10</v>
      </c>
      <c r="F8" s="4"/>
      <c r="G8" s="26" t="s">
        <v>28</v>
      </c>
      <c r="H8" s="5"/>
      <c r="I8" s="24"/>
      <c r="J8" s="7"/>
      <c r="K8" s="7"/>
      <c r="L8" s="7"/>
      <c r="M8" s="7"/>
      <c r="N8" s="7"/>
      <c r="O8" s="7"/>
      <c r="P8" s="7"/>
      <c r="Q8" s="7"/>
      <c r="R8" s="7"/>
    </row>
    <row r="9" spans="1:9" s="7" customFormat="1" ht="23.25">
      <c r="A9" s="27" t="s">
        <v>11</v>
      </c>
      <c r="B9" s="28" t="s">
        <v>12</v>
      </c>
      <c r="C9" s="29" t="s">
        <v>12</v>
      </c>
      <c r="D9" s="28" t="s">
        <v>13</v>
      </c>
      <c r="E9" s="28" t="s">
        <v>14</v>
      </c>
      <c r="F9" s="28" t="s">
        <v>15</v>
      </c>
      <c r="G9" s="28" t="s">
        <v>16</v>
      </c>
      <c r="H9" s="30" t="s">
        <v>17</v>
      </c>
      <c r="I9" s="31" t="s">
        <v>18</v>
      </c>
    </row>
    <row r="10" spans="1:9" s="7" customFormat="1" ht="23.25">
      <c r="A10" s="32"/>
      <c r="B10" s="33" t="s">
        <v>10</v>
      </c>
      <c r="C10" s="34" t="s">
        <v>24</v>
      </c>
      <c r="D10" s="33" t="s">
        <v>19</v>
      </c>
      <c r="E10" s="33" t="s">
        <v>20</v>
      </c>
      <c r="F10" s="33" t="s">
        <v>21</v>
      </c>
      <c r="G10" s="35" t="s">
        <v>22</v>
      </c>
      <c r="H10" s="35" t="s">
        <v>23</v>
      </c>
      <c r="I10" s="36"/>
    </row>
    <row r="11" spans="1:18" s="44" customFormat="1" ht="21" customHeight="1">
      <c r="A11" s="37" t="s">
        <v>29</v>
      </c>
      <c r="B11" s="38">
        <v>-0.27</v>
      </c>
      <c r="C11" s="39">
        <f>$C$8+B11</f>
        <v>175.487</v>
      </c>
      <c r="D11" s="40" t="s">
        <v>37</v>
      </c>
      <c r="E11" s="40">
        <v>43.47</v>
      </c>
      <c r="F11" s="40">
        <v>21.17</v>
      </c>
      <c r="G11" s="41">
        <f>H11/F11</f>
        <v>0.38644307982994797</v>
      </c>
      <c r="H11" s="39">
        <v>8.181</v>
      </c>
      <c r="I11" s="42" t="s">
        <v>316</v>
      </c>
      <c r="J11" s="43"/>
      <c r="K11" s="43"/>
      <c r="L11" s="43"/>
      <c r="M11" s="43"/>
      <c r="N11" s="43"/>
      <c r="O11" s="43"/>
      <c r="P11" s="43"/>
      <c r="Q11" s="43"/>
      <c r="R11" s="43"/>
    </row>
    <row r="12" spans="1:18" s="44" customFormat="1" ht="21" customHeight="1">
      <c r="A12" s="45" t="s">
        <v>30</v>
      </c>
      <c r="B12" s="46">
        <v>-0.28</v>
      </c>
      <c r="C12" s="47">
        <f>$C$8+B12</f>
        <v>175.477</v>
      </c>
      <c r="D12" s="48" t="s">
        <v>37</v>
      </c>
      <c r="E12" s="48">
        <v>43.41</v>
      </c>
      <c r="F12" s="48">
        <v>21.52</v>
      </c>
      <c r="G12" s="49">
        <f aca="true" t="shared" si="0" ref="G12:G75">H12/F12</f>
        <v>0.3575743494423792</v>
      </c>
      <c r="H12" s="47">
        <v>7.695</v>
      </c>
      <c r="I12" s="50" t="s">
        <v>27</v>
      </c>
      <c r="J12" s="43"/>
      <c r="K12" s="43"/>
      <c r="L12" s="43"/>
      <c r="M12" s="43"/>
      <c r="N12" s="43"/>
      <c r="O12" s="43"/>
      <c r="P12" s="43"/>
      <c r="Q12" s="43"/>
      <c r="R12" s="43"/>
    </row>
    <row r="13" spans="1:18" s="44" customFormat="1" ht="21" customHeight="1">
      <c r="A13" s="45" t="s">
        <v>31</v>
      </c>
      <c r="B13" s="46">
        <v>-0.29</v>
      </c>
      <c r="C13" s="47">
        <f>$C$8+B13</f>
        <v>175.467</v>
      </c>
      <c r="D13" s="48" t="s">
        <v>38</v>
      </c>
      <c r="E13" s="48">
        <v>43.35</v>
      </c>
      <c r="F13" s="48">
        <v>20.5</v>
      </c>
      <c r="G13" s="49">
        <f t="shared" si="0"/>
        <v>0.3443414634146342</v>
      </c>
      <c r="H13" s="47">
        <v>7.059</v>
      </c>
      <c r="I13" s="50" t="s">
        <v>27</v>
      </c>
      <c r="J13" s="43"/>
      <c r="K13" s="43"/>
      <c r="L13" s="43"/>
      <c r="M13" s="43"/>
      <c r="N13" s="43"/>
      <c r="O13" s="43"/>
      <c r="P13" s="43"/>
      <c r="Q13" s="43"/>
      <c r="R13" s="43"/>
    </row>
    <row r="14" spans="1:18" s="44" customFormat="1" ht="21" customHeight="1">
      <c r="A14" s="45" t="s">
        <v>32</v>
      </c>
      <c r="B14" s="46">
        <v>-0.3</v>
      </c>
      <c r="C14" s="47">
        <f aca="true" t="shared" si="1" ref="C14:C77">$C$8+B14</f>
        <v>175.457</v>
      </c>
      <c r="D14" s="48" t="s">
        <v>39</v>
      </c>
      <c r="E14" s="48">
        <v>43.28</v>
      </c>
      <c r="F14" s="48">
        <v>21.9</v>
      </c>
      <c r="G14" s="49">
        <f t="shared" si="0"/>
        <v>0.33155251141552516</v>
      </c>
      <c r="H14" s="47">
        <v>7.261</v>
      </c>
      <c r="I14" s="50" t="s">
        <v>27</v>
      </c>
      <c r="J14" s="43"/>
      <c r="K14" s="43"/>
      <c r="L14" s="43"/>
      <c r="M14" s="43"/>
      <c r="N14" s="43"/>
      <c r="O14" s="43"/>
      <c r="P14" s="43"/>
      <c r="Q14" s="43"/>
      <c r="R14" s="43"/>
    </row>
    <row r="15" spans="1:18" s="44" customFormat="1" ht="21" customHeight="1">
      <c r="A15" s="45" t="s">
        <v>33</v>
      </c>
      <c r="B15" s="46">
        <v>-0.31</v>
      </c>
      <c r="C15" s="47">
        <f t="shared" si="1"/>
        <v>175.447</v>
      </c>
      <c r="D15" s="48" t="s">
        <v>40</v>
      </c>
      <c r="E15" s="48">
        <v>44.12</v>
      </c>
      <c r="F15" s="48">
        <v>20.57</v>
      </c>
      <c r="G15" s="49">
        <f t="shared" si="0"/>
        <v>0.4310160427807486</v>
      </c>
      <c r="H15" s="47">
        <v>8.866</v>
      </c>
      <c r="I15" s="50" t="s">
        <v>27</v>
      </c>
      <c r="J15" s="43"/>
      <c r="K15" s="43"/>
      <c r="L15" s="43"/>
      <c r="M15" s="43"/>
      <c r="N15" s="43"/>
      <c r="O15" s="43"/>
      <c r="P15" s="43"/>
      <c r="Q15" s="43"/>
      <c r="R15" s="43"/>
    </row>
    <row r="16" spans="1:18" s="44" customFormat="1" ht="21" customHeight="1">
      <c r="A16" s="51" t="s">
        <v>34</v>
      </c>
      <c r="B16" s="46">
        <v>-0.32</v>
      </c>
      <c r="C16" s="47">
        <f t="shared" si="1"/>
        <v>175.437</v>
      </c>
      <c r="D16" s="48" t="s">
        <v>41</v>
      </c>
      <c r="E16" s="48">
        <v>44.1</v>
      </c>
      <c r="F16" s="48">
        <v>20.22</v>
      </c>
      <c r="G16" s="49">
        <f t="shared" si="0"/>
        <v>0.4190900098911969</v>
      </c>
      <c r="H16" s="47">
        <v>8.474</v>
      </c>
      <c r="I16" s="50" t="s">
        <v>27</v>
      </c>
      <c r="J16" s="43"/>
      <c r="K16" s="43"/>
      <c r="L16" s="43"/>
      <c r="M16" s="43"/>
      <c r="N16" s="43"/>
      <c r="O16" s="43"/>
      <c r="P16" s="43"/>
      <c r="Q16" s="43"/>
      <c r="R16" s="43"/>
    </row>
    <row r="17" spans="1:18" s="44" customFormat="1" ht="21" customHeight="1">
      <c r="A17" s="51" t="s">
        <v>35</v>
      </c>
      <c r="B17" s="46">
        <v>-0.25</v>
      </c>
      <c r="C17" s="47">
        <f t="shared" si="1"/>
        <v>175.507</v>
      </c>
      <c r="D17" s="48" t="s">
        <v>42</v>
      </c>
      <c r="E17" s="48">
        <v>44.18</v>
      </c>
      <c r="F17" s="48">
        <v>22.54</v>
      </c>
      <c r="G17" s="49">
        <f t="shared" si="0"/>
        <v>0.45718722271517304</v>
      </c>
      <c r="H17" s="47">
        <v>10.305</v>
      </c>
      <c r="I17" s="50" t="s">
        <v>27</v>
      </c>
      <c r="J17" s="43"/>
      <c r="K17" s="43"/>
      <c r="L17" s="43"/>
      <c r="M17" s="43"/>
      <c r="N17" s="43"/>
      <c r="O17" s="43"/>
      <c r="P17" s="43"/>
      <c r="Q17" s="43"/>
      <c r="R17" s="43"/>
    </row>
    <row r="18" spans="1:18" s="44" customFormat="1" ht="21" customHeight="1">
      <c r="A18" s="51" t="s">
        <v>36</v>
      </c>
      <c r="B18" s="52">
        <v>-0.21</v>
      </c>
      <c r="C18" s="47">
        <f t="shared" si="1"/>
        <v>175.547</v>
      </c>
      <c r="D18" s="48" t="s">
        <v>43</v>
      </c>
      <c r="E18" s="48">
        <v>44.25</v>
      </c>
      <c r="F18" s="48">
        <v>24.25</v>
      </c>
      <c r="G18" s="49">
        <f t="shared" si="0"/>
        <v>0.4943505154639175</v>
      </c>
      <c r="H18" s="47">
        <v>11.988</v>
      </c>
      <c r="I18" s="50" t="s">
        <v>27</v>
      </c>
      <c r="J18" s="43"/>
      <c r="K18" s="43"/>
      <c r="L18" s="43"/>
      <c r="M18" s="43"/>
      <c r="N18" s="43"/>
      <c r="O18" s="43"/>
      <c r="P18" s="43"/>
      <c r="Q18" s="43"/>
      <c r="R18" s="43"/>
    </row>
    <row r="19" spans="1:18" s="44" customFormat="1" ht="21" customHeight="1">
      <c r="A19" s="51" t="s">
        <v>44</v>
      </c>
      <c r="B19" s="46">
        <v>-0.27</v>
      </c>
      <c r="C19" s="47">
        <f t="shared" si="1"/>
        <v>175.487</v>
      </c>
      <c r="D19" s="48" t="s">
        <v>53</v>
      </c>
      <c r="E19" s="48">
        <v>43.7</v>
      </c>
      <c r="F19" s="48">
        <v>21.83</v>
      </c>
      <c r="G19" s="49">
        <f t="shared" si="0"/>
        <v>0.39102153000458084</v>
      </c>
      <c r="H19" s="47">
        <v>8.536</v>
      </c>
      <c r="I19" s="50" t="s">
        <v>316</v>
      </c>
      <c r="J19" s="43"/>
      <c r="K19" s="43"/>
      <c r="L19" s="43"/>
      <c r="M19" s="43"/>
      <c r="N19" s="43"/>
      <c r="O19" s="43"/>
      <c r="P19" s="43"/>
      <c r="Q19" s="43"/>
      <c r="R19" s="43"/>
    </row>
    <row r="20" spans="1:18" s="44" customFormat="1" ht="21" customHeight="1">
      <c r="A20" s="51" t="s">
        <v>45</v>
      </c>
      <c r="B20" s="46">
        <v>-0.29</v>
      </c>
      <c r="C20" s="47">
        <f t="shared" si="1"/>
        <v>175.467</v>
      </c>
      <c r="D20" s="48" t="s">
        <v>53</v>
      </c>
      <c r="E20" s="48">
        <v>43.49</v>
      </c>
      <c r="F20" s="48">
        <v>21.89</v>
      </c>
      <c r="G20" s="49">
        <f t="shared" si="0"/>
        <v>0.38798538145271816</v>
      </c>
      <c r="H20" s="47">
        <v>8.493</v>
      </c>
      <c r="I20" s="50" t="s">
        <v>27</v>
      </c>
      <c r="J20" s="43"/>
      <c r="K20" s="43"/>
      <c r="L20" s="43"/>
      <c r="M20" s="43"/>
      <c r="N20" s="43"/>
      <c r="O20" s="43"/>
      <c r="P20" s="43"/>
      <c r="Q20" s="43"/>
      <c r="R20" s="43"/>
    </row>
    <row r="21" spans="1:18" s="44" customFormat="1" ht="21" customHeight="1">
      <c r="A21" s="51" t="s">
        <v>46</v>
      </c>
      <c r="B21" s="46">
        <v>-0.31</v>
      </c>
      <c r="C21" s="47">
        <f t="shared" si="1"/>
        <v>175.447</v>
      </c>
      <c r="D21" s="48" t="s">
        <v>43</v>
      </c>
      <c r="E21" s="48">
        <v>43.25</v>
      </c>
      <c r="F21" s="48">
        <v>20.35</v>
      </c>
      <c r="G21" s="49">
        <f t="shared" si="0"/>
        <v>0.34928746928746923</v>
      </c>
      <c r="H21" s="47">
        <v>7.108</v>
      </c>
      <c r="I21" s="50" t="s">
        <v>27</v>
      </c>
      <c r="J21" s="43"/>
      <c r="K21" s="43"/>
      <c r="L21" s="43"/>
      <c r="M21" s="43"/>
      <c r="N21" s="43"/>
      <c r="O21" s="43"/>
      <c r="P21" s="43"/>
      <c r="Q21" s="43"/>
      <c r="R21" s="43"/>
    </row>
    <row r="22" spans="1:18" s="44" customFormat="1" ht="21" customHeight="1">
      <c r="A22" s="51" t="s">
        <v>47</v>
      </c>
      <c r="B22" s="53">
        <v>-0.32</v>
      </c>
      <c r="C22" s="47">
        <f t="shared" si="1"/>
        <v>175.437</v>
      </c>
      <c r="D22" s="48" t="s">
        <v>37</v>
      </c>
      <c r="E22" s="48">
        <v>43.21</v>
      </c>
      <c r="F22" s="48">
        <v>19.92</v>
      </c>
      <c r="G22" s="49">
        <f t="shared" si="0"/>
        <v>0.3320281124497992</v>
      </c>
      <c r="H22" s="47">
        <v>6.614</v>
      </c>
      <c r="I22" s="50" t="s">
        <v>27</v>
      </c>
      <c r="J22" s="43"/>
      <c r="K22" s="43"/>
      <c r="L22" s="43"/>
      <c r="M22" s="43"/>
      <c r="N22" s="43"/>
      <c r="O22" s="43"/>
      <c r="P22" s="43"/>
      <c r="Q22" s="43"/>
      <c r="R22" s="43"/>
    </row>
    <row r="23" spans="1:18" s="44" customFormat="1" ht="21" customHeight="1">
      <c r="A23" s="51" t="s">
        <v>48</v>
      </c>
      <c r="B23" s="53">
        <v>-0.3</v>
      </c>
      <c r="C23" s="47">
        <f t="shared" si="1"/>
        <v>175.457</v>
      </c>
      <c r="D23" s="48" t="s">
        <v>54</v>
      </c>
      <c r="E23" s="48">
        <v>43.31</v>
      </c>
      <c r="F23" s="48">
        <v>21</v>
      </c>
      <c r="G23" s="49">
        <f t="shared" si="0"/>
        <v>0.35904761904761906</v>
      </c>
      <c r="H23" s="47">
        <v>7.54</v>
      </c>
      <c r="I23" s="50" t="s">
        <v>27</v>
      </c>
      <c r="J23" s="43"/>
      <c r="K23" s="43"/>
      <c r="L23" s="43"/>
      <c r="M23" s="43"/>
      <c r="N23" s="43"/>
      <c r="O23" s="43"/>
      <c r="P23" s="43"/>
      <c r="Q23" s="43"/>
      <c r="R23" s="43"/>
    </row>
    <row r="24" spans="1:18" s="44" customFormat="1" ht="21" customHeight="1">
      <c r="A24" s="51" t="s">
        <v>49</v>
      </c>
      <c r="B24" s="53">
        <v>-0.28</v>
      </c>
      <c r="C24" s="47">
        <f t="shared" si="1"/>
        <v>175.477</v>
      </c>
      <c r="D24" s="48" t="s">
        <v>55</v>
      </c>
      <c r="E24" s="48">
        <v>41.54</v>
      </c>
      <c r="F24" s="54">
        <v>21.04</v>
      </c>
      <c r="G24" s="49">
        <f t="shared" si="0"/>
        <v>0.3883555133079848</v>
      </c>
      <c r="H24" s="47">
        <v>8.171</v>
      </c>
      <c r="I24" s="50" t="s">
        <v>27</v>
      </c>
      <c r="J24" s="43"/>
      <c r="K24" s="43"/>
      <c r="L24" s="43"/>
      <c r="M24" s="43"/>
      <c r="N24" s="43"/>
      <c r="O24" s="43"/>
      <c r="P24" s="43"/>
      <c r="Q24" s="43"/>
      <c r="R24" s="43"/>
    </row>
    <row r="25" spans="1:18" s="44" customFormat="1" ht="21" customHeight="1">
      <c r="A25" s="51" t="s">
        <v>50</v>
      </c>
      <c r="B25" s="48">
        <v>-0.32</v>
      </c>
      <c r="C25" s="47">
        <f t="shared" si="1"/>
        <v>175.437</v>
      </c>
      <c r="D25" s="48" t="s">
        <v>56</v>
      </c>
      <c r="E25" s="48">
        <v>43.2</v>
      </c>
      <c r="F25" s="46">
        <v>19.91</v>
      </c>
      <c r="G25" s="49">
        <f t="shared" si="0"/>
        <v>0.3015067805123054</v>
      </c>
      <c r="H25" s="47">
        <v>6.003</v>
      </c>
      <c r="I25" s="50" t="s">
        <v>27</v>
      </c>
      <c r="J25" s="43"/>
      <c r="K25" s="43"/>
      <c r="L25" s="43"/>
      <c r="M25" s="43"/>
      <c r="N25" s="43"/>
      <c r="O25" s="43"/>
      <c r="P25" s="43"/>
      <c r="Q25" s="43"/>
      <c r="R25" s="43"/>
    </row>
    <row r="26" spans="1:18" s="44" customFormat="1" ht="21" customHeight="1">
      <c r="A26" s="51" t="s">
        <v>51</v>
      </c>
      <c r="B26" s="48">
        <v>-0.22</v>
      </c>
      <c r="C26" s="47">
        <f t="shared" si="1"/>
        <v>175.537</v>
      </c>
      <c r="D26" s="48" t="s">
        <v>43</v>
      </c>
      <c r="E26" s="48">
        <v>44.2</v>
      </c>
      <c r="F26" s="46">
        <v>25.51</v>
      </c>
      <c r="G26" s="49">
        <f t="shared" si="0"/>
        <v>0.5249313994511956</v>
      </c>
      <c r="H26" s="47">
        <v>13.391</v>
      </c>
      <c r="I26" s="50" t="s">
        <v>27</v>
      </c>
      <c r="J26" s="43"/>
      <c r="K26" s="43"/>
      <c r="L26" s="43"/>
      <c r="M26" s="43"/>
      <c r="N26" s="43"/>
      <c r="O26" s="43"/>
      <c r="P26" s="43"/>
      <c r="Q26" s="43"/>
      <c r="R26" s="43"/>
    </row>
    <row r="27" spans="1:18" s="44" customFormat="1" ht="21" customHeight="1">
      <c r="A27" s="51" t="s">
        <v>52</v>
      </c>
      <c r="B27" s="48">
        <v>0.03</v>
      </c>
      <c r="C27" s="47">
        <f t="shared" si="1"/>
        <v>175.787</v>
      </c>
      <c r="D27" s="48" t="s">
        <v>57</v>
      </c>
      <c r="E27" s="48">
        <v>45.6</v>
      </c>
      <c r="F27" s="46">
        <v>31.22</v>
      </c>
      <c r="G27" s="49">
        <f t="shared" si="0"/>
        <v>0.8309417040358745</v>
      </c>
      <c r="H27" s="47">
        <v>25.942</v>
      </c>
      <c r="I27" s="50" t="s">
        <v>27</v>
      </c>
      <c r="J27" s="43"/>
      <c r="K27" s="43"/>
      <c r="L27" s="43"/>
      <c r="M27" s="43"/>
      <c r="N27" s="43"/>
      <c r="O27" s="43"/>
      <c r="P27" s="43"/>
      <c r="Q27" s="43"/>
      <c r="R27" s="43"/>
    </row>
    <row r="28" spans="1:18" s="44" customFormat="1" ht="21" customHeight="1">
      <c r="A28" s="51" t="s">
        <v>52</v>
      </c>
      <c r="B28" s="48">
        <v>-0.09</v>
      </c>
      <c r="C28" s="47">
        <f t="shared" si="1"/>
        <v>175.667</v>
      </c>
      <c r="D28" s="48" t="s">
        <v>58</v>
      </c>
      <c r="E28" s="48">
        <v>44.9</v>
      </c>
      <c r="F28" s="46">
        <v>29.53</v>
      </c>
      <c r="G28" s="49">
        <f t="shared" si="0"/>
        <v>0.8074839146630545</v>
      </c>
      <c r="H28" s="47">
        <v>23.845</v>
      </c>
      <c r="I28" s="50" t="s">
        <v>27</v>
      </c>
      <c r="J28" s="43"/>
      <c r="K28" s="43"/>
      <c r="L28" s="43"/>
      <c r="M28" s="43"/>
      <c r="N28" s="43"/>
      <c r="O28" s="43"/>
      <c r="P28" s="43"/>
      <c r="Q28" s="43"/>
      <c r="R28" s="43"/>
    </row>
    <row r="29" spans="1:18" s="44" customFormat="1" ht="21" customHeight="1">
      <c r="A29" s="51" t="s">
        <v>59</v>
      </c>
      <c r="B29" s="48">
        <v>-0.21</v>
      </c>
      <c r="C29" s="47">
        <f t="shared" si="1"/>
        <v>175.547</v>
      </c>
      <c r="D29" s="48" t="s">
        <v>64</v>
      </c>
      <c r="E29" s="48">
        <v>44.15</v>
      </c>
      <c r="F29" s="46">
        <v>23.26</v>
      </c>
      <c r="G29" s="49">
        <f t="shared" si="0"/>
        <v>0.5014187446259672</v>
      </c>
      <c r="H29" s="47">
        <v>11.663</v>
      </c>
      <c r="I29" s="50" t="s">
        <v>27</v>
      </c>
      <c r="J29" s="43"/>
      <c r="K29" s="43"/>
      <c r="L29" s="43"/>
      <c r="M29" s="43"/>
      <c r="N29" s="43"/>
      <c r="O29" s="43"/>
      <c r="P29" s="43"/>
      <c r="Q29" s="43"/>
      <c r="R29" s="43"/>
    </row>
    <row r="30" spans="1:18" s="44" customFormat="1" ht="21" customHeight="1">
      <c r="A30" s="51" t="s">
        <v>59</v>
      </c>
      <c r="B30" s="48">
        <v>-0.18</v>
      </c>
      <c r="C30" s="47">
        <f t="shared" si="1"/>
        <v>175.577</v>
      </c>
      <c r="D30" s="48" t="s">
        <v>65</v>
      </c>
      <c r="E30" s="48">
        <v>44.38</v>
      </c>
      <c r="F30" s="46">
        <v>25.61</v>
      </c>
      <c r="G30" s="49">
        <f t="shared" si="0"/>
        <v>0.5533385396329559</v>
      </c>
      <c r="H30" s="47">
        <v>14.171</v>
      </c>
      <c r="I30" s="50" t="s">
        <v>27</v>
      </c>
      <c r="J30" s="43"/>
      <c r="K30" s="43"/>
      <c r="L30" s="43"/>
      <c r="M30" s="43"/>
      <c r="N30" s="43"/>
      <c r="O30" s="43"/>
      <c r="P30" s="43"/>
      <c r="Q30" s="43"/>
      <c r="R30" s="43"/>
    </row>
    <row r="31" spans="1:18" s="44" customFormat="1" ht="21" customHeight="1">
      <c r="A31" s="51" t="s">
        <v>60</v>
      </c>
      <c r="B31" s="48">
        <v>-0.19</v>
      </c>
      <c r="C31" s="47">
        <f t="shared" si="1"/>
        <v>175.567</v>
      </c>
      <c r="D31" s="48" t="s">
        <v>66</v>
      </c>
      <c r="E31" s="48">
        <v>44.33</v>
      </c>
      <c r="F31" s="46">
        <v>25.05</v>
      </c>
      <c r="G31" s="49">
        <f t="shared" si="0"/>
        <v>0.5411177644710579</v>
      </c>
      <c r="H31" s="47">
        <v>13.555</v>
      </c>
      <c r="I31" s="50" t="s">
        <v>27</v>
      </c>
      <c r="J31" s="43"/>
      <c r="K31" s="43"/>
      <c r="L31" s="43"/>
      <c r="M31" s="43"/>
      <c r="N31" s="43"/>
      <c r="O31" s="43"/>
      <c r="P31" s="43"/>
      <c r="Q31" s="43"/>
      <c r="R31" s="43"/>
    </row>
    <row r="32" spans="1:18" s="44" customFormat="1" ht="21" customHeight="1">
      <c r="A32" s="51" t="s">
        <v>61</v>
      </c>
      <c r="B32" s="48">
        <v>-0.26</v>
      </c>
      <c r="C32" s="47">
        <f t="shared" si="1"/>
        <v>175.497</v>
      </c>
      <c r="D32" s="48" t="s">
        <v>67</v>
      </c>
      <c r="E32" s="48">
        <v>43.63</v>
      </c>
      <c r="F32" s="46">
        <v>21.78</v>
      </c>
      <c r="G32" s="49">
        <f t="shared" si="0"/>
        <v>0.4283287419651056</v>
      </c>
      <c r="H32" s="47">
        <v>9.329</v>
      </c>
      <c r="I32" s="50" t="s">
        <v>27</v>
      </c>
      <c r="J32" s="43"/>
      <c r="K32" s="43"/>
      <c r="L32" s="43"/>
      <c r="M32" s="43"/>
      <c r="N32" s="43"/>
      <c r="O32" s="43"/>
      <c r="P32" s="43"/>
      <c r="Q32" s="43"/>
      <c r="R32" s="43"/>
    </row>
    <row r="33" spans="1:18" s="44" customFormat="1" ht="21" customHeight="1">
      <c r="A33" s="51" t="s">
        <v>62</v>
      </c>
      <c r="B33" s="48">
        <v>-0.28</v>
      </c>
      <c r="C33" s="47">
        <f t="shared" si="1"/>
        <v>175.477</v>
      </c>
      <c r="D33" s="48" t="s">
        <v>68</v>
      </c>
      <c r="E33" s="48">
        <v>43.34</v>
      </c>
      <c r="F33" s="46">
        <v>20.36</v>
      </c>
      <c r="G33" s="49">
        <f t="shared" si="0"/>
        <v>0.3949410609037328</v>
      </c>
      <c r="H33" s="47">
        <v>8.041</v>
      </c>
      <c r="I33" s="50" t="s">
        <v>27</v>
      </c>
      <c r="J33" s="43"/>
      <c r="K33" s="43"/>
      <c r="L33" s="43"/>
      <c r="M33" s="43"/>
      <c r="N33" s="43"/>
      <c r="O33" s="43"/>
      <c r="P33" s="43"/>
      <c r="Q33" s="43"/>
      <c r="R33" s="43"/>
    </row>
    <row r="34" spans="1:18" s="44" customFormat="1" ht="21" customHeight="1">
      <c r="A34" s="51" t="s">
        <v>63</v>
      </c>
      <c r="B34" s="48">
        <v>-0.16</v>
      </c>
      <c r="C34" s="47">
        <f t="shared" si="1"/>
        <v>175.597</v>
      </c>
      <c r="D34" s="48" t="s">
        <v>69</v>
      </c>
      <c r="E34" s="48">
        <v>44.31</v>
      </c>
      <c r="F34" s="46">
        <v>24.98</v>
      </c>
      <c r="G34" s="49">
        <f t="shared" si="0"/>
        <v>0.5258606885508407</v>
      </c>
      <c r="H34" s="47">
        <v>13.136</v>
      </c>
      <c r="I34" s="50" t="s">
        <v>27</v>
      </c>
      <c r="J34" s="43"/>
      <c r="K34" s="43"/>
      <c r="L34" s="43"/>
      <c r="M34" s="43"/>
      <c r="N34" s="43"/>
      <c r="O34" s="43"/>
      <c r="P34" s="43"/>
      <c r="Q34" s="43"/>
      <c r="R34" s="43"/>
    </row>
    <row r="35" spans="1:18" s="44" customFormat="1" ht="21" customHeight="1">
      <c r="A35" s="51" t="s">
        <v>63</v>
      </c>
      <c r="B35" s="48">
        <v>-0.2</v>
      </c>
      <c r="C35" s="47">
        <f t="shared" si="1"/>
        <v>175.55700000000002</v>
      </c>
      <c r="D35" s="48" t="s">
        <v>70</v>
      </c>
      <c r="E35" s="48">
        <v>44.29</v>
      </c>
      <c r="F35" s="48">
        <v>25.92</v>
      </c>
      <c r="G35" s="49">
        <f t="shared" si="0"/>
        <v>0.5389274691358024</v>
      </c>
      <c r="H35" s="47">
        <v>13.969</v>
      </c>
      <c r="I35" s="50" t="s">
        <v>27</v>
      </c>
      <c r="J35" s="43"/>
      <c r="K35" s="43"/>
      <c r="L35" s="43"/>
      <c r="M35" s="43"/>
      <c r="N35" s="43"/>
      <c r="O35" s="43"/>
      <c r="P35" s="43"/>
      <c r="Q35" s="43"/>
      <c r="R35" s="43"/>
    </row>
    <row r="36" spans="1:18" s="44" customFormat="1" ht="21" customHeight="1">
      <c r="A36" s="51" t="s">
        <v>71</v>
      </c>
      <c r="B36" s="48">
        <v>-0.23</v>
      </c>
      <c r="C36" s="47">
        <f t="shared" si="1"/>
        <v>175.52700000000002</v>
      </c>
      <c r="D36" s="48" t="s">
        <v>87</v>
      </c>
      <c r="E36" s="48">
        <v>44.56</v>
      </c>
      <c r="F36" s="48">
        <v>44.56</v>
      </c>
      <c r="G36" s="49">
        <f t="shared" si="0"/>
        <v>0.24333482944344703</v>
      </c>
      <c r="H36" s="47">
        <v>10.843</v>
      </c>
      <c r="I36" s="50" t="s">
        <v>316</v>
      </c>
      <c r="J36" s="43"/>
      <c r="K36" s="43"/>
      <c r="L36" s="43"/>
      <c r="M36" s="43"/>
      <c r="N36" s="43"/>
      <c r="O36" s="43"/>
      <c r="P36" s="43"/>
      <c r="Q36" s="43"/>
      <c r="R36" s="43"/>
    </row>
    <row r="37" spans="1:18" s="44" customFormat="1" ht="21" customHeight="1">
      <c r="A37" s="51" t="s">
        <v>72</v>
      </c>
      <c r="B37" s="48">
        <v>-0.19</v>
      </c>
      <c r="C37" s="47">
        <f t="shared" si="1"/>
        <v>175.567</v>
      </c>
      <c r="D37" s="48" t="s">
        <v>88</v>
      </c>
      <c r="E37" s="48">
        <v>44.21</v>
      </c>
      <c r="F37" s="48">
        <v>44.21</v>
      </c>
      <c r="G37" s="49">
        <f t="shared" si="0"/>
        <v>0.29346301741687403</v>
      </c>
      <c r="H37" s="47">
        <v>12.974</v>
      </c>
      <c r="I37" s="50" t="s">
        <v>27</v>
      </c>
      <c r="J37" s="43"/>
      <c r="K37" s="43"/>
      <c r="L37" s="43"/>
      <c r="M37" s="43"/>
      <c r="N37" s="43"/>
      <c r="O37" s="43"/>
      <c r="P37" s="43"/>
      <c r="Q37" s="43"/>
      <c r="R37" s="43"/>
    </row>
    <row r="38" spans="1:18" s="44" customFormat="1" ht="21" customHeight="1">
      <c r="A38" s="51" t="s">
        <v>73</v>
      </c>
      <c r="B38" s="48">
        <v>-0.25</v>
      </c>
      <c r="C38" s="47">
        <f t="shared" si="1"/>
        <v>175.507</v>
      </c>
      <c r="D38" s="55" t="s">
        <v>89</v>
      </c>
      <c r="E38" s="48">
        <v>43.68</v>
      </c>
      <c r="F38" s="48">
        <v>43.68</v>
      </c>
      <c r="G38" s="49">
        <f t="shared" si="0"/>
        <v>0.22809065934065934</v>
      </c>
      <c r="H38" s="47">
        <v>9.963</v>
      </c>
      <c r="I38" s="50" t="s">
        <v>27</v>
      </c>
      <c r="J38" s="43"/>
      <c r="K38" s="43"/>
      <c r="L38" s="43"/>
      <c r="M38" s="43"/>
      <c r="N38" s="43"/>
      <c r="O38" s="43"/>
      <c r="P38" s="43"/>
      <c r="Q38" s="43"/>
      <c r="R38" s="43"/>
    </row>
    <row r="39" spans="1:18" s="44" customFormat="1" ht="21" customHeight="1">
      <c r="A39" s="51" t="s">
        <v>74</v>
      </c>
      <c r="B39" s="48">
        <v>-0.2</v>
      </c>
      <c r="C39" s="47">
        <f t="shared" si="1"/>
        <v>175.55700000000002</v>
      </c>
      <c r="D39" s="48" t="s">
        <v>90</v>
      </c>
      <c r="E39" s="48">
        <v>44.15</v>
      </c>
      <c r="F39" s="48">
        <v>44.15</v>
      </c>
      <c r="G39" s="49">
        <f t="shared" si="0"/>
        <v>0.2791845979614949</v>
      </c>
      <c r="H39" s="47">
        <v>12.326</v>
      </c>
      <c r="I39" s="50" t="s">
        <v>27</v>
      </c>
      <c r="J39" s="43"/>
      <c r="K39" s="43"/>
      <c r="L39" s="43"/>
      <c r="M39" s="43"/>
      <c r="N39" s="43"/>
      <c r="O39" s="43"/>
      <c r="P39" s="43"/>
      <c r="Q39" s="43"/>
      <c r="R39" s="43"/>
    </row>
    <row r="40" spans="1:18" s="44" customFormat="1" ht="21" customHeight="1">
      <c r="A40" s="56" t="s">
        <v>75</v>
      </c>
      <c r="B40" s="57">
        <v>-0.21</v>
      </c>
      <c r="C40" s="58">
        <f t="shared" si="1"/>
        <v>175.547</v>
      </c>
      <c r="D40" s="57" t="s">
        <v>91</v>
      </c>
      <c r="E40" s="57">
        <v>44.13</v>
      </c>
      <c r="F40" s="57">
        <v>44.13</v>
      </c>
      <c r="G40" s="59">
        <f t="shared" si="0"/>
        <v>0.25871289372309086</v>
      </c>
      <c r="H40" s="58">
        <v>11.417</v>
      </c>
      <c r="I40" s="60" t="s">
        <v>27</v>
      </c>
      <c r="J40" s="43"/>
      <c r="K40" s="43"/>
      <c r="L40" s="43"/>
      <c r="M40" s="43"/>
      <c r="N40" s="43"/>
      <c r="O40" s="43"/>
      <c r="P40" s="43"/>
      <c r="Q40" s="43" t="s">
        <v>25</v>
      </c>
      <c r="R40" s="43"/>
    </row>
    <row r="41" spans="1:18" s="44" customFormat="1" ht="21" customHeight="1">
      <c r="A41" s="61" t="s">
        <v>76</v>
      </c>
      <c r="B41" s="62">
        <v>-0.31</v>
      </c>
      <c r="C41" s="63">
        <f t="shared" si="1"/>
        <v>175.447</v>
      </c>
      <c r="D41" s="62" t="s">
        <v>92</v>
      </c>
      <c r="E41" s="62">
        <v>42.58</v>
      </c>
      <c r="F41" s="62">
        <v>42.58</v>
      </c>
      <c r="G41" s="64">
        <f t="shared" si="0"/>
        <v>0.15162047909816817</v>
      </c>
      <c r="H41" s="63">
        <v>6.456</v>
      </c>
      <c r="I41" s="65" t="s">
        <v>27</v>
      </c>
      <c r="J41" s="43"/>
      <c r="K41" s="43"/>
      <c r="L41" s="43"/>
      <c r="M41" s="43"/>
      <c r="N41" s="43"/>
      <c r="O41" s="43"/>
      <c r="P41" s="43"/>
      <c r="Q41" s="43"/>
      <c r="R41" s="43"/>
    </row>
    <row r="42" spans="1:18" s="44" customFormat="1" ht="21" customHeight="1">
      <c r="A42" s="51" t="s">
        <v>77</v>
      </c>
      <c r="B42" s="48">
        <v>-0.3</v>
      </c>
      <c r="C42" s="47">
        <f t="shared" si="1"/>
        <v>175.457</v>
      </c>
      <c r="D42" s="48" t="s">
        <v>93</v>
      </c>
      <c r="E42" s="48">
        <v>42.6</v>
      </c>
      <c r="F42" s="48">
        <v>42.6</v>
      </c>
      <c r="G42" s="49">
        <f t="shared" si="0"/>
        <v>0.16295774647887323</v>
      </c>
      <c r="H42" s="47">
        <v>6.942</v>
      </c>
      <c r="I42" s="50" t="s">
        <v>27</v>
      </c>
      <c r="J42" s="43"/>
      <c r="K42" s="43"/>
      <c r="L42" s="43"/>
      <c r="M42" s="43"/>
      <c r="N42" s="43"/>
      <c r="O42" s="43"/>
      <c r="P42" s="43"/>
      <c r="Q42" s="43"/>
      <c r="R42" s="43"/>
    </row>
    <row r="43" spans="1:18" s="44" customFormat="1" ht="21" customHeight="1">
      <c r="A43" s="51" t="s">
        <v>78</v>
      </c>
      <c r="B43" s="48">
        <v>-0.3</v>
      </c>
      <c r="C43" s="47">
        <f t="shared" si="1"/>
        <v>175.457</v>
      </c>
      <c r="D43" s="48" t="s">
        <v>94</v>
      </c>
      <c r="E43" s="48">
        <v>42.65</v>
      </c>
      <c r="F43" s="48">
        <v>42.65</v>
      </c>
      <c r="G43" s="49">
        <f t="shared" si="0"/>
        <v>0.16485345838218055</v>
      </c>
      <c r="H43" s="47">
        <v>7.031</v>
      </c>
      <c r="I43" s="50" t="s">
        <v>27</v>
      </c>
      <c r="J43" s="43"/>
      <c r="K43" s="43"/>
      <c r="L43" s="43"/>
      <c r="M43" s="43"/>
      <c r="N43" s="43"/>
      <c r="O43" s="43"/>
      <c r="P43" s="43"/>
      <c r="Q43" s="43"/>
      <c r="R43" s="43"/>
    </row>
    <row r="44" spans="1:18" s="44" customFormat="1" ht="21" customHeight="1">
      <c r="A44" s="51" t="s">
        <v>79</v>
      </c>
      <c r="B44" s="48">
        <v>-0.27</v>
      </c>
      <c r="C44" s="47">
        <f t="shared" si="1"/>
        <v>175.487</v>
      </c>
      <c r="D44" s="48" t="s">
        <v>95</v>
      </c>
      <c r="E44" s="48">
        <v>43.6</v>
      </c>
      <c r="F44" s="48">
        <v>43.6</v>
      </c>
      <c r="G44" s="49">
        <f t="shared" si="0"/>
        <v>0.20178899082568807</v>
      </c>
      <c r="H44" s="47">
        <v>8.798</v>
      </c>
      <c r="I44" s="50" t="s">
        <v>27</v>
      </c>
      <c r="J44" s="43"/>
      <c r="K44" s="43"/>
      <c r="L44" s="43"/>
      <c r="M44" s="43"/>
      <c r="N44" s="43"/>
      <c r="O44" s="43"/>
      <c r="P44" s="43"/>
      <c r="Q44" s="43"/>
      <c r="R44" s="43"/>
    </row>
    <row r="45" spans="1:18" s="44" customFormat="1" ht="21" customHeight="1">
      <c r="A45" s="51" t="s">
        <v>80</v>
      </c>
      <c r="B45" s="48">
        <v>-0.24</v>
      </c>
      <c r="C45" s="47">
        <f t="shared" si="1"/>
        <v>175.517</v>
      </c>
      <c r="D45" s="48" t="s">
        <v>96</v>
      </c>
      <c r="E45" s="48">
        <v>43.94</v>
      </c>
      <c r="F45" s="48">
        <v>43.94</v>
      </c>
      <c r="G45" s="49">
        <f t="shared" si="0"/>
        <v>0.23031406463359125</v>
      </c>
      <c r="H45" s="47">
        <v>10.12</v>
      </c>
      <c r="I45" s="50" t="s">
        <v>27</v>
      </c>
      <c r="J45" s="43"/>
      <c r="K45" s="43"/>
      <c r="L45" s="43"/>
      <c r="M45" s="43"/>
      <c r="N45" s="43"/>
      <c r="O45" s="43"/>
      <c r="P45" s="43"/>
      <c r="Q45" s="43"/>
      <c r="R45" s="43"/>
    </row>
    <row r="46" spans="1:18" s="44" customFormat="1" ht="21" customHeight="1">
      <c r="A46" s="51" t="s">
        <v>80</v>
      </c>
      <c r="B46" s="48">
        <v>-0.2</v>
      </c>
      <c r="C46" s="47">
        <f t="shared" si="1"/>
        <v>175.55700000000002</v>
      </c>
      <c r="D46" s="48" t="s">
        <v>97</v>
      </c>
      <c r="E46" s="48">
        <v>44.4</v>
      </c>
      <c r="F46" s="48">
        <v>44.4</v>
      </c>
      <c r="G46" s="49">
        <f t="shared" si="0"/>
        <v>0.28522522522522525</v>
      </c>
      <c r="H46" s="47">
        <v>12.664</v>
      </c>
      <c r="I46" s="50" t="s">
        <v>27</v>
      </c>
      <c r="J46" s="43"/>
      <c r="K46" s="43"/>
      <c r="L46" s="43"/>
      <c r="M46" s="43"/>
      <c r="N46" s="43"/>
      <c r="O46" s="43"/>
      <c r="P46" s="43"/>
      <c r="Q46" s="43"/>
      <c r="R46" s="43"/>
    </row>
    <row r="47" spans="1:18" s="44" customFormat="1" ht="21" customHeight="1">
      <c r="A47" s="51" t="s">
        <v>81</v>
      </c>
      <c r="B47" s="48">
        <v>-0.23</v>
      </c>
      <c r="C47" s="47">
        <f t="shared" si="1"/>
        <v>175.52700000000002</v>
      </c>
      <c r="D47" s="54" t="s">
        <v>98</v>
      </c>
      <c r="E47" s="48">
        <v>44</v>
      </c>
      <c r="F47" s="48">
        <v>44</v>
      </c>
      <c r="G47" s="49">
        <f t="shared" si="0"/>
        <v>0.23979545454545456</v>
      </c>
      <c r="H47" s="47">
        <v>10.551</v>
      </c>
      <c r="I47" s="50" t="s">
        <v>27</v>
      </c>
      <c r="J47" s="43"/>
      <c r="K47" s="43"/>
      <c r="L47" s="43"/>
      <c r="M47" s="43"/>
      <c r="N47" s="43"/>
      <c r="O47" s="43"/>
      <c r="P47" s="43"/>
      <c r="Q47" s="43"/>
      <c r="R47" s="43"/>
    </row>
    <row r="48" spans="1:18" s="44" customFormat="1" ht="21" customHeight="1">
      <c r="A48" s="51" t="s">
        <v>82</v>
      </c>
      <c r="B48" s="48">
        <v>-0.25</v>
      </c>
      <c r="C48" s="47">
        <f t="shared" si="1"/>
        <v>175.507</v>
      </c>
      <c r="D48" s="48" t="s">
        <v>99</v>
      </c>
      <c r="E48" s="48">
        <v>42.72</v>
      </c>
      <c r="F48" s="48">
        <v>42.72</v>
      </c>
      <c r="G48" s="49">
        <f t="shared" si="0"/>
        <v>0.21210205992509365</v>
      </c>
      <c r="H48" s="47">
        <v>9.061</v>
      </c>
      <c r="I48" s="50" t="s">
        <v>27</v>
      </c>
      <c r="J48" s="43"/>
      <c r="K48" s="43"/>
      <c r="L48" s="43"/>
      <c r="M48" s="66"/>
      <c r="N48" s="66"/>
      <c r="O48" s="43"/>
      <c r="P48" s="43"/>
      <c r="Q48" s="43"/>
      <c r="R48" s="43"/>
    </row>
    <row r="49" spans="1:18" s="44" customFormat="1" ht="21" customHeight="1">
      <c r="A49" s="51" t="s">
        <v>83</v>
      </c>
      <c r="B49" s="48">
        <v>-0.09</v>
      </c>
      <c r="C49" s="47">
        <f t="shared" si="1"/>
        <v>175.667</v>
      </c>
      <c r="D49" s="48" t="s">
        <v>100</v>
      </c>
      <c r="E49" s="48">
        <v>43.9</v>
      </c>
      <c r="F49" s="48">
        <v>43.9</v>
      </c>
      <c r="G49" s="49">
        <f t="shared" si="0"/>
        <v>0.3797722095671982</v>
      </c>
      <c r="H49" s="47">
        <v>16.672</v>
      </c>
      <c r="I49" s="50" t="s">
        <v>27</v>
      </c>
      <c r="J49" s="43"/>
      <c r="K49" s="43"/>
      <c r="L49" s="43"/>
      <c r="M49" s="66"/>
      <c r="N49" s="66"/>
      <c r="O49" s="43"/>
      <c r="P49" s="43"/>
      <c r="Q49" s="43"/>
      <c r="R49" s="43"/>
    </row>
    <row r="50" spans="1:18" s="44" customFormat="1" ht="21" customHeight="1">
      <c r="A50" s="51" t="s">
        <v>84</v>
      </c>
      <c r="B50" s="48">
        <v>-0.07</v>
      </c>
      <c r="C50" s="47">
        <f t="shared" si="1"/>
        <v>175.687</v>
      </c>
      <c r="D50" s="48" t="s">
        <v>101</v>
      </c>
      <c r="E50" s="48">
        <v>43.94</v>
      </c>
      <c r="F50" s="48">
        <v>43.94</v>
      </c>
      <c r="G50" s="49">
        <f t="shared" si="0"/>
        <v>0.40559854346836594</v>
      </c>
      <c r="H50" s="47">
        <v>17.822</v>
      </c>
      <c r="I50" s="50" t="s">
        <v>27</v>
      </c>
      <c r="J50" s="43"/>
      <c r="K50" s="43"/>
      <c r="L50" s="43"/>
      <c r="M50" s="66"/>
      <c r="N50" s="66"/>
      <c r="O50" s="43"/>
      <c r="P50" s="43"/>
      <c r="Q50" s="43"/>
      <c r="R50" s="43"/>
    </row>
    <row r="51" spans="1:18" s="44" customFormat="1" ht="21" customHeight="1">
      <c r="A51" s="51" t="s">
        <v>85</v>
      </c>
      <c r="B51" s="48">
        <v>-0.1</v>
      </c>
      <c r="C51" s="47">
        <f t="shared" si="1"/>
        <v>175.657</v>
      </c>
      <c r="D51" s="48" t="s">
        <v>102</v>
      </c>
      <c r="E51" s="48">
        <v>43.83</v>
      </c>
      <c r="F51" s="48">
        <v>43.83</v>
      </c>
      <c r="G51" s="49">
        <f t="shared" si="0"/>
        <v>0.35801962126397446</v>
      </c>
      <c r="H51" s="54">
        <v>15.692</v>
      </c>
      <c r="I51" s="50" t="s">
        <v>27</v>
      </c>
      <c r="J51" s="43"/>
      <c r="K51" s="43"/>
      <c r="L51" s="43"/>
      <c r="M51" s="66"/>
      <c r="N51" s="66"/>
      <c r="O51" s="43"/>
      <c r="P51" s="43"/>
      <c r="Q51" s="43"/>
      <c r="R51" s="43"/>
    </row>
    <row r="52" spans="1:18" s="44" customFormat="1" ht="21" customHeight="1">
      <c r="A52" s="51" t="s">
        <v>86</v>
      </c>
      <c r="B52" s="48">
        <v>-0.12</v>
      </c>
      <c r="C52" s="47">
        <f t="shared" si="1"/>
        <v>175.637</v>
      </c>
      <c r="D52" s="48" t="s">
        <v>103</v>
      </c>
      <c r="E52" s="48">
        <v>43.75</v>
      </c>
      <c r="F52" s="48">
        <v>43.75</v>
      </c>
      <c r="G52" s="49">
        <f t="shared" si="0"/>
        <v>0.3432</v>
      </c>
      <c r="H52" s="47">
        <v>15.015</v>
      </c>
      <c r="I52" s="50" t="s">
        <v>27</v>
      </c>
      <c r="J52" s="43"/>
      <c r="K52" s="43"/>
      <c r="L52" s="43"/>
      <c r="M52" s="66"/>
      <c r="N52" s="66"/>
      <c r="O52" s="43"/>
      <c r="P52" s="43"/>
      <c r="Q52" s="43"/>
      <c r="R52" s="43"/>
    </row>
    <row r="53" spans="1:18" s="44" customFormat="1" ht="21" customHeight="1">
      <c r="A53" s="51" t="s">
        <v>86</v>
      </c>
      <c r="B53" s="48">
        <v>-0.14</v>
      </c>
      <c r="C53" s="47">
        <f t="shared" si="1"/>
        <v>175.61700000000002</v>
      </c>
      <c r="D53" s="48" t="s">
        <v>104</v>
      </c>
      <c r="E53" s="48">
        <v>43.61</v>
      </c>
      <c r="F53" s="48">
        <v>43.61</v>
      </c>
      <c r="G53" s="49">
        <f t="shared" si="0"/>
        <v>0.3340747534969044</v>
      </c>
      <c r="H53" s="47">
        <v>14.569</v>
      </c>
      <c r="I53" s="50" t="s">
        <v>27</v>
      </c>
      <c r="J53" s="43"/>
      <c r="K53" s="43"/>
      <c r="L53" s="43"/>
      <c r="M53" s="66"/>
      <c r="N53" s="67"/>
      <c r="O53" s="43"/>
      <c r="P53" s="43"/>
      <c r="Q53" s="43"/>
      <c r="R53" s="43"/>
    </row>
    <row r="54" spans="1:18" s="44" customFormat="1" ht="21" customHeight="1">
      <c r="A54" s="51" t="s">
        <v>105</v>
      </c>
      <c r="B54" s="48">
        <v>-0.18</v>
      </c>
      <c r="C54" s="47">
        <f t="shared" si="1"/>
        <v>175.577</v>
      </c>
      <c r="D54" s="48" t="s">
        <v>117</v>
      </c>
      <c r="E54" s="48">
        <v>43.3</v>
      </c>
      <c r="F54" s="48">
        <v>21.97</v>
      </c>
      <c r="G54" s="49">
        <f t="shared" si="0"/>
        <v>0.5279927173418297</v>
      </c>
      <c r="H54" s="47">
        <v>11.6</v>
      </c>
      <c r="I54" s="50" t="s">
        <v>316</v>
      </c>
      <c r="J54" s="43"/>
      <c r="K54" s="43"/>
      <c r="L54" s="43"/>
      <c r="M54" s="66"/>
      <c r="N54" s="66"/>
      <c r="O54" s="43"/>
      <c r="P54" s="43"/>
      <c r="Q54" s="43"/>
      <c r="R54" s="43"/>
    </row>
    <row r="55" spans="1:18" s="44" customFormat="1" ht="21" customHeight="1">
      <c r="A55" s="51" t="s">
        <v>106</v>
      </c>
      <c r="B55" s="48">
        <v>-0.2</v>
      </c>
      <c r="C55" s="47">
        <f t="shared" si="1"/>
        <v>175.55700000000002</v>
      </c>
      <c r="D55" s="48" t="s">
        <v>118</v>
      </c>
      <c r="E55" s="48">
        <v>34.44</v>
      </c>
      <c r="F55" s="48">
        <v>21.45</v>
      </c>
      <c r="G55" s="49">
        <f t="shared" si="0"/>
        <v>0.4746853146853147</v>
      </c>
      <c r="H55" s="47">
        <v>10.182</v>
      </c>
      <c r="I55" s="50" t="s">
        <v>27</v>
      </c>
      <c r="J55" s="43"/>
      <c r="K55" s="43"/>
      <c r="L55" s="43"/>
      <c r="M55" s="66"/>
      <c r="N55" s="66"/>
      <c r="O55" s="43"/>
      <c r="P55" s="43"/>
      <c r="Q55" s="43"/>
      <c r="R55" s="43"/>
    </row>
    <row r="56" spans="1:18" s="44" customFormat="1" ht="21" customHeight="1">
      <c r="A56" s="51" t="s">
        <v>107</v>
      </c>
      <c r="B56" s="48">
        <v>-0.21</v>
      </c>
      <c r="C56" s="47">
        <f t="shared" si="1"/>
        <v>175.547</v>
      </c>
      <c r="D56" s="48" t="s">
        <v>119</v>
      </c>
      <c r="E56" s="48">
        <v>34.25</v>
      </c>
      <c r="F56" s="48">
        <v>21.62</v>
      </c>
      <c r="G56" s="49">
        <f t="shared" si="0"/>
        <v>0.483672525439408</v>
      </c>
      <c r="H56" s="47">
        <v>10.457</v>
      </c>
      <c r="I56" s="50" t="s">
        <v>27</v>
      </c>
      <c r="J56" s="43"/>
      <c r="K56" s="43"/>
      <c r="L56" s="43"/>
      <c r="M56" s="66"/>
      <c r="N56" s="66"/>
      <c r="O56" s="43"/>
      <c r="P56" s="43"/>
      <c r="Q56" s="43"/>
      <c r="R56" s="43"/>
    </row>
    <row r="57" spans="1:18" s="44" customFormat="1" ht="21" customHeight="1">
      <c r="A57" s="51" t="s">
        <v>108</v>
      </c>
      <c r="B57" s="48">
        <v>-0.22</v>
      </c>
      <c r="C57" s="47">
        <f t="shared" si="1"/>
        <v>175.537</v>
      </c>
      <c r="D57" s="48" t="s">
        <v>120</v>
      </c>
      <c r="E57" s="48">
        <v>34.2</v>
      </c>
      <c r="F57" s="48">
        <v>21.43</v>
      </c>
      <c r="G57" s="49">
        <f t="shared" si="0"/>
        <v>0.4619225384974335</v>
      </c>
      <c r="H57" s="47">
        <v>9.899</v>
      </c>
      <c r="I57" s="50" t="s">
        <v>27</v>
      </c>
      <c r="J57" s="43"/>
      <c r="K57" s="43"/>
      <c r="L57" s="43"/>
      <c r="M57" s="66"/>
      <c r="N57" s="66"/>
      <c r="O57" s="43"/>
      <c r="P57" s="43"/>
      <c r="Q57" s="43"/>
      <c r="R57" s="43"/>
    </row>
    <row r="58" spans="1:18" s="44" customFormat="1" ht="21" customHeight="1">
      <c r="A58" s="51" t="s">
        <v>109</v>
      </c>
      <c r="B58" s="48">
        <v>-0.24</v>
      </c>
      <c r="C58" s="47">
        <f t="shared" si="1"/>
        <v>175.517</v>
      </c>
      <c r="D58" s="48" t="s">
        <v>121</v>
      </c>
      <c r="E58" s="48">
        <v>34.1</v>
      </c>
      <c r="F58" s="48">
        <v>20.37</v>
      </c>
      <c r="G58" s="49">
        <f t="shared" si="0"/>
        <v>0.41639666175748646</v>
      </c>
      <c r="H58" s="47">
        <v>8.482</v>
      </c>
      <c r="I58" s="50" t="s">
        <v>27</v>
      </c>
      <c r="J58" s="68"/>
      <c r="K58" s="68"/>
      <c r="L58" s="68"/>
      <c r="M58" s="66"/>
      <c r="N58" s="66"/>
      <c r="O58" s="68"/>
      <c r="P58" s="68"/>
      <c r="Q58" s="68"/>
      <c r="R58" s="68"/>
    </row>
    <row r="59" spans="1:18" s="44" customFormat="1" ht="21" customHeight="1">
      <c r="A59" s="51" t="s">
        <v>109</v>
      </c>
      <c r="B59" s="48">
        <v>-0.25</v>
      </c>
      <c r="C59" s="47">
        <f t="shared" si="1"/>
        <v>175.507</v>
      </c>
      <c r="D59" s="48" t="s">
        <v>122</v>
      </c>
      <c r="E59" s="48">
        <v>34.05</v>
      </c>
      <c r="F59" s="48">
        <v>20.18</v>
      </c>
      <c r="G59" s="49">
        <f t="shared" si="0"/>
        <v>0.39811694747274534</v>
      </c>
      <c r="H59" s="47">
        <v>8.034</v>
      </c>
      <c r="I59" s="50" t="s">
        <v>27</v>
      </c>
      <c r="J59" s="68"/>
      <c r="K59" s="68"/>
      <c r="L59" s="68"/>
      <c r="M59" s="66"/>
      <c r="N59" s="66"/>
      <c r="O59" s="68"/>
      <c r="P59" s="68"/>
      <c r="Q59" s="68"/>
      <c r="R59" s="68"/>
    </row>
    <row r="60" spans="1:18" s="69" customFormat="1" ht="21" customHeight="1">
      <c r="A60" s="51" t="s">
        <v>110</v>
      </c>
      <c r="B60" s="48">
        <v>-0.04</v>
      </c>
      <c r="C60" s="47">
        <f t="shared" si="1"/>
        <v>175.717</v>
      </c>
      <c r="D60" s="48" t="s">
        <v>123</v>
      </c>
      <c r="E60" s="48">
        <v>45.37</v>
      </c>
      <c r="F60" s="48">
        <v>27.54</v>
      </c>
      <c r="G60" s="49">
        <f t="shared" si="0"/>
        <v>0.7763253449527959</v>
      </c>
      <c r="H60" s="47">
        <v>21.38</v>
      </c>
      <c r="I60" s="50" t="s">
        <v>27</v>
      </c>
      <c r="J60" s="10"/>
      <c r="K60" s="10"/>
      <c r="L60" s="10"/>
      <c r="M60" s="66"/>
      <c r="N60" s="66"/>
      <c r="O60" s="10"/>
      <c r="P60" s="10"/>
      <c r="Q60" s="10"/>
      <c r="R60" s="10"/>
    </row>
    <row r="61" spans="1:18" s="44" customFormat="1" ht="21" customHeight="1">
      <c r="A61" s="51" t="s">
        <v>111</v>
      </c>
      <c r="B61" s="48">
        <v>-0.02</v>
      </c>
      <c r="C61" s="47">
        <f t="shared" si="1"/>
        <v>175.737</v>
      </c>
      <c r="D61" s="48" t="s">
        <v>124</v>
      </c>
      <c r="E61" s="48">
        <v>45.6</v>
      </c>
      <c r="F61" s="48">
        <v>29.08</v>
      </c>
      <c r="G61" s="49">
        <f t="shared" si="0"/>
        <v>0.7894429160935351</v>
      </c>
      <c r="H61" s="47">
        <v>22.957</v>
      </c>
      <c r="I61" s="50" t="s">
        <v>27</v>
      </c>
      <c r="J61" s="11"/>
      <c r="K61" s="11"/>
      <c r="L61" s="11"/>
      <c r="M61" s="66"/>
      <c r="N61" s="66"/>
      <c r="O61" s="11"/>
      <c r="P61" s="11"/>
      <c r="Q61" s="11"/>
      <c r="R61" s="11"/>
    </row>
    <row r="62" spans="1:18" s="44" customFormat="1" ht="21" customHeight="1">
      <c r="A62" s="51" t="s">
        <v>112</v>
      </c>
      <c r="B62" s="48">
        <v>-0.03</v>
      </c>
      <c r="C62" s="47">
        <f t="shared" si="1"/>
        <v>175.727</v>
      </c>
      <c r="D62" s="54" t="s">
        <v>125</v>
      </c>
      <c r="E62" s="48">
        <v>45.65</v>
      </c>
      <c r="F62" s="48">
        <v>28.81</v>
      </c>
      <c r="G62" s="49">
        <f t="shared" si="0"/>
        <v>0.7703575147518222</v>
      </c>
      <c r="H62" s="47">
        <v>22.194</v>
      </c>
      <c r="I62" s="50" t="s">
        <v>27</v>
      </c>
      <c r="J62" s="11"/>
      <c r="K62" s="11"/>
      <c r="L62" s="11"/>
      <c r="M62" s="66"/>
      <c r="N62" s="66"/>
      <c r="O62" s="11"/>
      <c r="P62" s="11"/>
      <c r="Q62" s="11"/>
      <c r="R62" s="11"/>
    </row>
    <row r="63" spans="1:18" s="44" customFormat="1" ht="21" customHeight="1">
      <c r="A63" s="51" t="s">
        <v>113</v>
      </c>
      <c r="B63" s="48">
        <v>0.08</v>
      </c>
      <c r="C63" s="47">
        <f t="shared" si="1"/>
        <v>175.83700000000002</v>
      </c>
      <c r="D63" s="54" t="s">
        <v>126</v>
      </c>
      <c r="E63" s="48">
        <v>46.45</v>
      </c>
      <c r="F63" s="48">
        <v>32.78</v>
      </c>
      <c r="G63" s="49">
        <f t="shared" si="0"/>
        <v>0.8324588163514338</v>
      </c>
      <c r="H63" s="47">
        <v>27.288</v>
      </c>
      <c r="I63" s="50" t="s">
        <v>27</v>
      </c>
      <c r="J63" s="11"/>
      <c r="K63" s="11"/>
      <c r="L63" s="11"/>
      <c r="M63" s="66"/>
      <c r="N63" s="66"/>
      <c r="O63" s="11"/>
      <c r="P63" s="11"/>
      <c r="Q63" s="11"/>
      <c r="R63" s="11"/>
    </row>
    <row r="64" spans="1:18" s="44" customFormat="1" ht="21" customHeight="1">
      <c r="A64" s="51" t="s">
        <v>114</v>
      </c>
      <c r="B64" s="48">
        <v>0.1</v>
      </c>
      <c r="C64" s="47">
        <f t="shared" si="1"/>
        <v>175.857</v>
      </c>
      <c r="D64" s="54" t="s">
        <v>127</v>
      </c>
      <c r="E64" s="48">
        <v>46.49</v>
      </c>
      <c r="F64" s="48">
        <v>33.71</v>
      </c>
      <c r="G64" s="49">
        <f t="shared" si="0"/>
        <v>0.8436369029961436</v>
      </c>
      <c r="H64" s="47">
        <v>28.439</v>
      </c>
      <c r="I64" s="50" t="s">
        <v>27</v>
      </c>
      <c r="J64" s="11"/>
      <c r="K64" s="11"/>
      <c r="L64" s="11"/>
      <c r="M64" s="66"/>
      <c r="N64" s="67"/>
      <c r="O64" s="11"/>
      <c r="P64" s="11"/>
      <c r="Q64" s="11"/>
      <c r="R64" s="11"/>
    </row>
    <row r="65" spans="1:18" s="44" customFormat="1" ht="21" customHeight="1">
      <c r="A65" s="51" t="s">
        <v>115</v>
      </c>
      <c r="B65" s="48">
        <v>0.51</v>
      </c>
      <c r="C65" s="47">
        <f t="shared" si="1"/>
        <v>176.267</v>
      </c>
      <c r="D65" s="54" t="s">
        <v>128</v>
      </c>
      <c r="E65" s="48">
        <v>49.46</v>
      </c>
      <c r="F65" s="48">
        <v>56.5</v>
      </c>
      <c r="G65" s="49">
        <f t="shared" si="0"/>
        <v>1.2093097345132742</v>
      </c>
      <c r="H65" s="47">
        <v>68.326</v>
      </c>
      <c r="I65" s="50" t="s">
        <v>27</v>
      </c>
      <c r="J65" s="11"/>
      <c r="K65" s="11"/>
      <c r="L65" s="11"/>
      <c r="M65" s="66"/>
      <c r="N65" s="66"/>
      <c r="O65" s="11"/>
      <c r="P65" s="11"/>
      <c r="Q65" s="11"/>
      <c r="R65" s="11"/>
    </row>
    <row r="66" spans="1:18" s="44" customFormat="1" ht="21" customHeight="1">
      <c r="A66" s="51" t="s">
        <v>116</v>
      </c>
      <c r="B66" s="48">
        <v>0.45</v>
      </c>
      <c r="C66" s="47">
        <f t="shared" si="1"/>
        <v>176.207</v>
      </c>
      <c r="D66" s="54" t="s">
        <v>129</v>
      </c>
      <c r="E66" s="48">
        <v>49.07</v>
      </c>
      <c r="F66" s="48">
        <v>53.02</v>
      </c>
      <c r="G66" s="49">
        <f t="shared" si="0"/>
        <v>1.0949830252734816</v>
      </c>
      <c r="H66" s="47">
        <v>58.056</v>
      </c>
      <c r="I66" s="50" t="s">
        <v>27</v>
      </c>
      <c r="J66" s="11"/>
      <c r="K66" s="11"/>
      <c r="L66" s="11"/>
      <c r="M66" s="66"/>
      <c r="N66" s="66"/>
      <c r="O66" s="11"/>
      <c r="P66" s="11"/>
      <c r="Q66" s="11"/>
      <c r="R66" s="11"/>
    </row>
    <row r="67" spans="1:18" s="44" customFormat="1" ht="21" customHeight="1">
      <c r="A67" s="51" t="s">
        <v>130</v>
      </c>
      <c r="B67" s="48">
        <v>0.38</v>
      </c>
      <c r="C67" s="47">
        <f t="shared" si="1"/>
        <v>176.137</v>
      </c>
      <c r="D67" s="54" t="s">
        <v>145</v>
      </c>
      <c r="E67" s="48">
        <v>48.34</v>
      </c>
      <c r="F67" s="48">
        <v>45.24</v>
      </c>
      <c r="G67" s="49">
        <f t="shared" si="0"/>
        <v>1.0778072502210432</v>
      </c>
      <c r="H67" s="47">
        <v>48.76</v>
      </c>
      <c r="I67" s="50" t="s">
        <v>316</v>
      </c>
      <c r="J67" s="11"/>
      <c r="K67" s="11"/>
      <c r="L67" s="11"/>
      <c r="M67" s="66"/>
      <c r="N67" s="10"/>
      <c r="O67" s="11"/>
      <c r="P67" s="11"/>
      <c r="Q67" s="11"/>
      <c r="R67" s="11"/>
    </row>
    <row r="68" spans="1:18" s="44" customFormat="1" ht="21" customHeight="1">
      <c r="A68" s="51" t="s">
        <v>131</v>
      </c>
      <c r="B68" s="48">
        <v>0.48</v>
      </c>
      <c r="C68" s="47">
        <f t="shared" si="1"/>
        <v>176.237</v>
      </c>
      <c r="D68" s="54" t="s">
        <v>146</v>
      </c>
      <c r="E68" s="48">
        <v>49.26</v>
      </c>
      <c r="F68" s="48">
        <v>50.47</v>
      </c>
      <c r="G68" s="49">
        <f t="shared" si="0"/>
        <v>1.134079651277987</v>
      </c>
      <c r="H68" s="47">
        <v>57.237</v>
      </c>
      <c r="I68" s="50" t="s">
        <v>27</v>
      </c>
      <c r="J68" s="11"/>
      <c r="K68" s="11"/>
      <c r="L68" s="11"/>
      <c r="M68" s="43"/>
      <c r="N68" s="11"/>
      <c r="O68" s="11"/>
      <c r="P68" s="11"/>
      <c r="Q68" s="11"/>
      <c r="R68" s="11"/>
    </row>
    <row r="69" spans="1:18" s="44" customFormat="1" ht="21" customHeight="1">
      <c r="A69" s="51" t="s">
        <v>131</v>
      </c>
      <c r="B69" s="48">
        <v>0.66</v>
      </c>
      <c r="C69" s="47">
        <f t="shared" si="1"/>
        <v>176.417</v>
      </c>
      <c r="D69" s="54" t="s">
        <v>147</v>
      </c>
      <c r="E69" s="48">
        <v>51.53</v>
      </c>
      <c r="F69" s="48">
        <v>63.85</v>
      </c>
      <c r="G69" s="49">
        <f t="shared" si="0"/>
        <v>1.097729052466719</v>
      </c>
      <c r="H69" s="47">
        <v>70.09</v>
      </c>
      <c r="I69" s="50" t="s">
        <v>27</v>
      </c>
      <c r="J69" s="11"/>
      <c r="K69" s="11"/>
      <c r="L69" s="11"/>
      <c r="M69" s="43"/>
      <c r="N69" s="11"/>
      <c r="O69" s="11"/>
      <c r="P69" s="11"/>
      <c r="Q69" s="11"/>
      <c r="R69" s="11"/>
    </row>
    <row r="70" spans="1:18" s="44" customFormat="1" ht="21" customHeight="1">
      <c r="A70" s="56" t="s">
        <v>132</v>
      </c>
      <c r="B70" s="57">
        <v>0.51</v>
      </c>
      <c r="C70" s="58">
        <f t="shared" si="1"/>
        <v>176.267</v>
      </c>
      <c r="D70" s="70" t="s">
        <v>148</v>
      </c>
      <c r="E70" s="57">
        <v>49.36</v>
      </c>
      <c r="F70" s="57">
        <v>55.86</v>
      </c>
      <c r="G70" s="59">
        <f t="shared" si="0"/>
        <v>1.162406015037594</v>
      </c>
      <c r="H70" s="58">
        <v>64.932</v>
      </c>
      <c r="I70" s="60" t="s">
        <v>27</v>
      </c>
      <c r="J70" s="11"/>
      <c r="K70" s="11"/>
      <c r="L70" s="11"/>
      <c r="M70" s="43"/>
      <c r="N70" s="11"/>
      <c r="O70" s="11"/>
      <c r="P70" s="11"/>
      <c r="Q70" s="11"/>
      <c r="R70" s="11"/>
    </row>
    <row r="71" spans="1:18" s="44" customFormat="1" ht="21" customHeight="1">
      <c r="A71" s="61" t="s">
        <v>133</v>
      </c>
      <c r="B71" s="62">
        <v>0.83</v>
      </c>
      <c r="C71" s="63">
        <f t="shared" si="1"/>
        <v>176.58700000000002</v>
      </c>
      <c r="D71" s="71" t="s">
        <v>149</v>
      </c>
      <c r="E71" s="62">
        <v>52.87</v>
      </c>
      <c r="F71" s="62">
        <v>72.85</v>
      </c>
      <c r="G71" s="64">
        <f t="shared" si="0"/>
        <v>1.2663555250514757</v>
      </c>
      <c r="H71" s="63">
        <v>92.254</v>
      </c>
      <c r="I71" s="65" t="s">
        <v>27</v>
      </c>
      <c r="J71" s="11"/>
      <c r="K71" s="11"/>
      <c r="L71" s="11"/>
      <c r="M71" s="43"/>
      <c r="N71" s="11"/>
      <c r="O71" s="11"/>
      <c r="P71" s="11"/>
      <c r="Q71" s="11"/>
      <c r="R71" s="11"/>
    </row>
    <row r="72" spans="1:18" s="44" customFormat="1" ht="21" customHeight="1">
      <c r="A72" s="51" t="s">
        <v>133</v>
      </c>
      <c r="B72" s="48">
        <v>0.73</v>
      </c>
      <c r="C72" s="47">
        <f t="shared" si="1"/>
        <v>176.487</v>
      </c>
      <c r="D72" s="54" t="s">
        <v>150</v>
      </c>
      <c r="E72" s="48">
        <v>51.8</v>
      </c>
      <c r="F72" s="48">
        <v>67.47</v>
      </c>
      <c r="G72" s="49">
        <f t="shared" si="0"/>
        <v>1.2237290647695271</v>
      </c>
      <c r="H72" s="47">
        <v>82.565</v>
      </c>
      <c r="I72" s="50" t="s">
        <v>27</v>
      </c>
      <c r="J72" s="11"/>
      <c r="K72" s="11"/>
      <c r="L72" s="11"/>
      <c r="M72" s="11"/>
      <c r="N72" s="11"/>
      <c r="O72" s="11"/>
      <c r="P72" s="11"/>
      <c r="Q72" s="11"/>
      <c r="R72" s="11"/>
    </row>
    <row r="73" spans="1:18" s="44" customFormat="1" ht="21" customHeight="1">
      <c r="A73" s="51" t="s">
        <v>134</v>
      </c>
      <c r="B73" s="48">
        <v>0.46</v>
      </c>
      <c r="C73" s="47">
        <f t="shared" si="1"/>
        <v>176.217</v>
      </c>
      <c r="D73" s="54" t="s">
        <v>151</v>
      </c>
      <c r="E73" s="48">
        <v>49.2</v>
      </c>
      <c r="F73" s="48">
        <v>51.34</v>
      </c>
      <c r="G73" s="49">
        <f t="shared" si="0"/>
        <v>1.0997662641215427</v>
      </c>
      <c r="H73" s="47">
        <v>56.462</v>
      </c>
      <c r="I73" s="50" t="s">
        <v>27</v>
      </c>
      <c r="J73" s="11"/>
      <c r="K73" s="11"/>
      <c r="L73" s="11"/>
      <c r="M73" s="11"/>
      <c r="N73" s="11"/>
      <c r="O73" s="11"/>
      <c r="P73" s="11"/>
      <c r="Q73" s="11"/>
      <c r="R73" s="11"/>
    </row>
    <row r="74" spans="1:18" s="44" customFormat="1" ht="21" customHeight="1">
      <c r="A74" s="51" t="s">
        <v>135</v>
      </c>
      <c r="B74" s="48">
        <v>2.27</v>
      </c>
      <c r="C74" s="47">
        <f t="shared" si="1"/>
        <v>178.02700000000002</v>
      </c>
      <c r="D74" s="54" t="s">
        <v>152</v>
      </c>
      <c r="E74" s="48">
        <v>63.47</v>
      </c>
      <c r="F74" s="48">
        <v>163.9</v>
      </c>
      <c r="G74" s="49">
        <f t="shared" si="0"/>
        <v>1.4963697376449054</v>
      </c>
      <c r="H74" s="54">
        <v>245.255</v>
      </c>
      <c r="I74" s="50" t="s">
        <v>27</v>
      </c>
      <c r="J74" s="11"/>
      <c r="K74" s="11"/>
      <c r="L74" s="11"/>
      <c r="M74" s="11"/>
      <c r="N74" s="11"/>
      <c r="O74" s="11"/>
      <c r="P74" s="11"/>
      <c r="Q74" s="11"/>
      <c r="R74" s="11"/>
    </row>
    <row r="75" spans="1:18" s="44" customFormat="1" ht="21" customHeight="1">
      <c r="A75" s="51" t="s">
        <v>136</v>
      </c>
      <c r="B75" s="48">
        <v>3.46</v>
      </c>
      <c r="C75" s="47">
        <f t="shared" si="1"/>
        <v>179.217</v>
      </c>
      <c r="D75" s="54" t="s">
        <v>153</v>
      </c>
      <c r="E75" s="48">
        <v>66.7</v>
      </c>
      <c r="F75" s="48">
        <v>245.5</v>
      </c>
      <c r="G75" s="49">
        <f t="shared" si="0"/>
        <v>1.740419551934827</v>
      </c>
      <c r="H75" s="47">
        <v>427.273</v>
      </c>
      <c r="I75" s="50" t="s">
        <v>27</v>
      </c>
      <c r="J75" s="11"/>
      <c r="K75" s="11"/>
      <c r="L75" s="11"/>
      <c r="M75" s="11"/>
      <c r="N75" s="11"/>
      <c r="O75" s="11"/>
      <c r="P75" s="11"/>
      <c r="Q75" s="11"/>
      <c r="R75" s="11"/>
    </row>
    <row r="76" spans="1:18" s="44" customFormat="1" ht="21" customHeight="1">
      <c r="A76" s="51" t="s">
        <v>136</v>
      </c>
      <c r="B76" s="48">
        <v>3.32</v>
      </c>
      <c r="C76" s="47">
        <f t="shared" si="1"/>
        <v>179.077</v>
      </c>
      <c r="D76" s="54" t="s">
        <v>154</v>
      </c>
      <c r="E76" s="48">
        <v>66.3</v>
      </c>
      <c r="F76" s="48">
        <v>225.61</v>
      </c>
      <c r="G76" s="49">
        <f aca="true" t="shared" si="2" ref="G76:G139">H76/F76</f>
        <v>1.775537431851425</v>
      </c>
      <c r="H76" s="47">
        <v>400.579</v>
      </c>
      <c r="I76" s="50" t="s">
        <v>27</v>
      </c>
      <c r="J76" s="11"/>
      <c r="K76" s="11"/>
      <c r="L76" s="11"/>
      <c r="M76" s="11"/>
      <c r="N76" s="11"/>
      <c r="O76" s="11"/>
      <c r="P76" s="11"/>
      <c r="Q76" s="11"/>
      <c r="R76" s="11"/>
    </row>
    <row r="77" spans="1:18" s="44" customFormat="1" ht="21" customHeight="1">
      <c r="A77" s="51" t="s">
        <v>136</v>
      </c>
      <c r="B77" s="48">
        <v>3.05</v>
      </c>
      <c r="C77" s="47">
        <f t="shared" si="1"/>
        <v>178.80700000000002</v>
      </c>
      <c r="D77" s="48" t="s">
        <v>155</v>
      </c>
      <c r="E77" s="48">
        <v>66.16</v>
      </c>
      <c r="F77" s="48">
        <v>211.97</v>
      </c>
      <c r="G77" s="49">
        <f t="shared" si="2"/>
        <v>1.815025711185545</v>
      </c>
      <c r="H77" s="47">
        <v>384.731</v>
      </c>
      <c r="I77" s="50" t="s">
        <v>27</v>
      </c>
      <c r="J77" s="11"/>
      <c r="K77" s="11"/>
      <c r="L77" s="11"/>
      <c r="M77" s="11"/>
      <c r="N77" s="11"/>
      <c r="O77" s="11"/>
      <c r="P77" s="11"/>
      <c r="Q77" s="11"/>
      <c r="R77" s="11"/>
    </row>
    <row r="78" spans="1:18" s="44" customFormat="1" ht="21" customHeight="1">
      <c r="A78" s="51" t="s">
        <v>137</v>
      </c>
      <c r="B78" s="48">
        <v>3.14</v>
      </c>
      <c r="C78" s="47">
        <f aca="true" t="shared" si="3" ref="C78:C141">$C$8+B78</f>
        <v>178.897</v>
      </c>
      <c r="D78" s="48" t="s">
        <v>156</v>
      </c>
      <c r="E78" s="48">
        <v>65.7</v>
      </c>
      <c r="F78" s="48">
        <v>209.32</v>
      </c>
      <c r="G78" s="49">
        <f t="shared" si="2"/>
        <v>1.8514762086757117</v>
      </c>
      <c r="H78" s="47">
        <v>387.551</v>
      </c>
      <c r="I78" s="50" t="s">
        <v>27</v>
      </c>
      <c r="J78" s="11"/>
      <c r="K78" s="11"/>
      <c r="L78" s="11"/>
      <c r="M78" s="11"/>
      <c r="N78" s="11"/>
      <c r="O78" s="11"/>
      <c r="P78" s="11"/>
      <c r="Q78" s="11"/>
      <c r="R78" s="11"/>
    </row>
    <row r="79" spans="1:18" s="44" customFormat="1" ht="21" customHeight="1">
      <c r="A79" s="51" t="s">
        <v>137</v>
      </c>
      <c r="B79" s="48">
        <v>2.67</v>
      </c>
      <c r="C79" s="47">
        <f t="shared" si="3"/>
        <v>178.427</v>
      </c>
      <c r="D79" s="48" t="s">
        <v>157</v>
      </c>
      <c r="E79" s="48">
        <v>64.62</v>
      </c>
      <c r="F79" s="48">
        <v>183.43</v>
      </c>
      <c r="G79" s="49">
        <f t="shared" si="2"/>
        <v>1.8540042523033309</v>
      </c>
      <c r="H79" s="47">
        <v>340.08</v>
      </c>
      <c r="I79" s="50" t="s">
        <v>27</v>
      </c>
      <c r="J79" s="11"/>
      <c r="K79" s="11"/>
      <c r="L79" s="11"/>
      <c r="M79" s="11"/>
      <c r="N79" s="11"/>
      <c r="O79" s="11"/>
      <c r="P79" s="11"/>
      <c r="Q79" s="11"/>
      <c r="R79" s="11"/>
    </row>
    <row r="80" spans="1:18" s="44" customFormat="1" ht="21" customHeight="1">
      <c r="A80" s="51" t="s">
        <v>138</v>
      </c>
      <c r="B80" s="48">
        <v>2.38</v>
      </c>
      <c r="C80" s="47">
        <f t="shared" si="3"/>
        <v>178.137</v>
      </c>
      <c r="D80" s="48" t="s">
        <v>158</v>
      </c>
      <c r="E80" s="48">
        <v>63.79</v>
      </c>
      <c r="F80" s="48">
        <v>160.94</v>
      </c>
      <c r="G80" s="49">
        <f t="shared" si="2"/>
        <v>1.7939356281844165</v>
      </c>
      <c r="H80" s="47">
        <v>288.716</v>
      </c>
      <c r="I80" s="50" t="s">
        <v>27</v>
      </c>
      <c r="J80" s="11"/>
      <c r="K80" s="11"/>
      <c r="L80" s="11"/>
      <c r="M80" s="11"/>
      <c r="N80" s="11"/>
      <c r="O80" s="11"/>
      <c r="P80" s="11"/>
      <c r="Q80" s="11"/>
      <c r="R80" s="11"/>
    </row>
    <row r="81" spans="1:18" s="44" customFormat="1" ht="21" customHeight="1">
      <c r="A81" s="51" t="s">
        <v>139</v>
      </c>
      <c r="B81" s="48">
        <v>1.66</v>
      </c>
      <c r="C81" s="47">
        <f t="shared" si="3"/>
        <v>177.417</v>
      </c>
      <c r="D81" s="48" t="s">
        <v>159</v>
      </c>
      <c r="E81" s="48">
        <v>59.69</v>
      </c>
      <c r="F81" s="48">
        <v>114.72</v>
      </c>
      <c r="G81" s="49">
        <f t="shared" si="2"/>
        <v>1.6905596234309623</v>
      </c>
      <c r="H81" s="47">
        <v>193.941</v>
      </c>
      <c r="I81" s="50" t="s">
        <v>27</v>
      </c>
      <c r="J81" s="11"/>
      <c r="K81" s="11"/>
      <c r="L81" s="11"/>
      <c r="M81" s="11"/>
      <c r="N81" s="11"/>
      <c r="O81" s="11"/>
      <c r="P81" s="11"/>
      <c r="Q81" s="11"/>
      <c r="R81" s="11"/>
    </row>
    <row r="82" spans="1:18" s="44" customFormat="1" ht="21" customHeight="1">
      <c r="A82" s="51" t="s">
        <v>139</v>
      </c>
      <c r="B82" s="48">
        <v>1.51</v>
      </c>
      <c r="C82" s="47">
        <f t="shared" si="3"/>
        <v>177.267</v>
      </c>
      <c r="D82" s="48" t="s">
        <v>160</v>
      </c>
      <c r="E82" s="48">
        <v>58.58</v>
      </c>
      <c r="F82" s="48">
        <v>95.08</v>
      </c>
      <c r="G82" s="72">
        <f t="shared" si="2"/>
        <v>1.647570466975179</v>
      </c>
      <c r="H82" s="47">
        <v>156.651</v>
      </c>
      <c r="I82" s="50" t="s">
        <v>27</v>
      </c>
      <c r="J82" s="11"/>
      <c r="K82" s="11"/>
      <c r="L82" s="11"/>
      <c r="M82" s="11"/>
      <c r="N82" s="11"/>
      <c r="O82" s="11"/>
      <c r="P82" s="11"/>
      <c r="Q82" s="11"/>
      <c r="R82" s="11"/>
    </row>
    <row r="83" spans="1:18" s="44" customFormat="1" ht="21" customHeight="1">
      <c r="A83" s="51" t="s">
        <v>140</v>
      </c>
      <c r="B83" s="48">
        <v>1.58</v>
      </c>
      <c r="C83" s="47">
        <f t="shared" si="3"/>
        <v>177.33700000000002</v>
      </c>
      <c r="D83" s="48" t="s">
        <v>161</v>
      </c>
      <c r="E83" s="48">
        <v>59.08</v>
      </c>
      <c r="F83" s="48">
        <v>95.09</v>
      </c>
      <c r="G83" s="49">
        <f t="shared" si="2"/>
        <v>1.732821537490798</v>
      </c>
      <c r="H83" s="47">
        <v>164.774</v>
      </c>
      <c r="I83" s="50" t="s">
        <v>27</v>
      </c>
      <c r="J83" s="11"/>
      <c r="K83" s="11"/>
      <c r="L83" s="11"/>
      <c r="M83" s="11"/>
      <c r="N83" s="11"/>
      <c r="O83" s="11"/>
      <c r="P83" s="11"/>
      <c r="Q83" s="11"/>
      <c r="R83" s="11"/>
    </row>
    <row r="84" spans="1:18" s="44" customFormat="1" ht="21" customHeight="1">
      <c r="A84" s="51" t="s">
        <v>140</v>
      </c>
      <c r="B84" s="48">
        <v>1.44</v>
      </c>
      <c r="C84" s="47">
        <f t="shared" si="3"/>
        <v>177.197</v>
      </c>
      <c r="D84" s="48" t="s">
        <v>162</v>
      </c>
      <c r="E84" s="48">
        <v>58.31</v>
      </c>
      <c r="F84" s="48">
        <v>97.71</v>
      </c>
      <c r="G84" s="49">
        <f t="shared" si="2"/>
        <v>1.6039197625626855</v>
      </c>
      <c r="H84" s="47">
        <v>156.719</v>
      </c>
      <c r="I84" s="50" t="s">
        <v>27</v>
      </c>
      <c r="J84" s="11"/>
      <c r="K84" s="11"/>
      <c r="L84" s="11"/>
      <c r="M84" s="11"/>
      <c r="N84" s="11"/>
      <c r="O84" s="11"/>
      <c r="P84" s="11"/>
      <c r="Q84" s="11"/>
      <c r="R84" s="11"/>
    </row>
    <row r="85" spans="1:18" s="44" customFormat="1" ht="21" customHeight="1">
      <c r="A85" s="51" t="s">
        <v>141</v>
      </c>
      <c r="B85" s="48">
        <v>1.23</v>
      </c>
      <c r="C85" s="47">
        <f t="shared" si="3"/>
        <v>176.987</v>
      </c>
      <c r="D85" s="48" t="s">
        <v>163</v>
      </c>
      <c r="E85" s="48">
        <v>55.6</v>
      </c>
      <c r="F85" s="48">
        <v>87.5</v>
      </c>
      <c r="G85" s="49">
        <f t="shared" si="2"/>
        <v>1.5172571428571429</v>
      </c>
      <c r="H85" s="47">
        <v>132.76</v>
      </c>
      <c r="I85" s="50" t="s">
        <v>27</v>
      </c>
      <c r="J85" s="11"/>
      <c r="K85" s="11"/>
      <c r="L85" s="11"/>
      <c r="M85" s="11"/>
      <c r="N85" s="11"/>
      <c r="O85" s="11"/>
      <c r="P85" s="11"/>
      <c r="Q85" s="11"/>
      <c r="R85" s="11"/>
    </row>
    <row r="86" spans="1:18" s="44" customFormat="1" ht="21" customHeight="1">
      <c r="A86" s="51" t="s">
        <v>141</v>
      </c>
      <c r="B86" s="48">
        <v>1.14</v>
      </c>
      <c r="C86" s="47">
        <f t="shared" si="3"/>
        <v>176.897</v>
      </c>
      <c r="D86" s="48" t="s">
        <v>164</v>
      </c>
      <c r="E86" s="48">
        <v>55.05</v>
      </c>
      <c r="F86" s="48">
        <v>85.01</v>
      </c>
      <c r="G86" s="49">
        <f t="shared" si="2"/>
        <v>1.5270438771909185</v>
      </c>
      <c r="H86" s="47">
        <v>129.814</v>
      </c>
      <c r="I86" s="50" t="s">
        <v>27</v>
      </c>
      <c r="J86" s="11"/>
      <c r="K86" s="11"/>
      <c r="L86" s="11"/>
      <c r="M86" s="11"/>
      <c r="N86" s="11"/>
      <c r="O86" s="11"/>
      <c r="P86" s="11"/>
      <c r="Q86" s="11"/>
      <c r="R86" s="11"/>
    </row>
    <row r="87" spans="1:18" s="44" customFormat="1" ht="21" customHeight="1">
      <c r="A87" s="51" t="s">
        <v>142</v>
      </c>
      <c r="B87" s="48">
        <v>1.01</v>
      </c>
      <c r="C87" s="47">
        <f t="shared" si="3"/>
        <v>176.767</v>
      </c>
      <c r="D87" s="48" t="s">
        <v>165</v>
      </c>
      <c r="E87" s="48">
        <v>53.85</v>
      </c>
      <c r="F87" s="48">
        <v>75.87</v>
      </c>
      <c r="G87" s="49">
        <f t="shared" si="2"/>
        <v>1.408936338473705</v>
      </c>
      <c r="H87" s="47">
        <v>106.896</v>
      </c>
      <c r="I87" s="50" t="s">
        <v>27</v>
      </c>
      <c r="J87" s="11"/>
      <c r="K87" s="11"/>
      <c r="L87" s="11"/>
      <c r="M87" s="11"/>
      <c r="N87" s="11"/>
      <c r="O87" s="11"/>
      <c r="P87" s="11"/>
      <c r="Q87" s="11"/>
      <c r="R87" s="11"/>
    </row>
    <row r="88" spans="1:18" s="44" customFormat="1" ht="21" customHeight="1">
      <c r="A88" s="51" t="s">
        <v>142</v>
      </c>
      <c r="B88" s="48">
        <v>0.96</v>
      </c>
      <c r="C88" s="47">
        <f t="shared" si="3"/>
        <v>176.717</v>
      </c>
      <c r="D88" s="48" t="s">
        <v>166</v>
      </c>
      <c r="E88" s="48">
        <v>53.65</v>
      </c>
      <c r="F88" s="48">
        <v>73.99</v>
      </c>
      <c r="G88" s="49">
        <f t="shared" si="2"/>
        <v>1.3913772131369104</v>
      </c>
      <c r="H88" s="47">
        <v>102.948</v>
      </c>
      <c r="I88" s="50" t="s">
        <v>27</v>
      </c>
      <c r="J88" s="11"/>
      <c r="K88" s="11"/>
      <c r="L88" s="11"/>
      <c r="M88" s="11"/>
      <c r="N88" s="11"/>
      <c r="O88" s="11"/>
      <c r="P88" s="11"/>
      <c r="Q88" s="11"/>
      <c r="R88" s="11"/>
    </row>
    <row r="89" spans="1:18" s="44" customFormat="1" ht="21" customHeight="1">
      <c r="A89" s="51" t="s">
        <v>143</v>
      </c>
      <c r="B89" s="48">
        <v>0.75</v>
      </c>
      <c r="C89" s="47">
        <f t="shared" si="3"/>
        <v>176.507</v>
      </c>
      <c r="D89" s="48" t="s">
        <v>167</v>
      </c>
      <c r="E89" s="48">
        <v>51.88</v>
      </c>
      <c r="F89" s="48">
        <v>68.34</v>
      </c>
      <c r="G89" s="49">
        <f t="shared" si="2"/>
        <v>1.2567603160667251</v>
      </c>
      <c r="H89" s="47">
        <v>85.887</v>
      </c>
      <c r="I89" s="50" t="s">
        <v>27</v>
      </c>
      <c r="J89" s="11"/>
      <c r="K89" s="11"/>
      <c r="L89" s="11"/>
      <c r="M89" s="11"/>
      <c r="N89" s="11"/>
      <c r="O89" s="11"/>
      <c r="P89" s="11"/>
      <c r="Q89" s="11"/>
      <c r="R89" s="11"/>
    </row>
    <row r="90" spans="1:18" s="44" customFormat="1" ht="21" customHeight="1">
      <c r="A90" s="51" t="s">
        <v>144</v>
      </c>
      <c r="B90" s="48">
        <v>0.64</v>
      </c>
      <c r="C90" s="47">
        <f t="shared" si="3"/>
        <v>176.397</v>
      </c>
      <c r="D90" s="48" t="s">
        <v>168</v>
      </c>
      <c r="E90" s="48">
        <v>51.48</v>
      </c>
      <c r="F90" s="48">
        <v>62.86</v>
      </c>
      <c r="G90" s="49">
        <f t="shared" si="2"/>
        <v>1.0959751829462296</v>
      </c>
      <c r="H90" s="47">
        <v>68.893</v>
      </c>
      <c r="I90" s="50" t="s">
        <v>27</v>
      </c>
      <c r="J90" s="11"/>
      <c r="K90" s="11"/>
      <c r="L90" s="11"/>
      <c r="M90" s="11"/>
      <c r="N90" s="11"/>
      <c r="O90" s="11"/>
      <c r="P90" s="11"/>
      <c r="Q90" s="11"/>
      <c r="R90" s="11"/>
    </row>
    <row r="91" spans="1:18" s="44" customFormat="1" ht="21" customHeight="1">
      <c r="A91" s="51" t="s">
        <v>169</v>
      </c>
      <c r="B91" s="48">
        <v>0.41</v>
      </c>
      <c r="C91" s="47">
        <f t="shared" si="3"/>
        <v>176.167</v>
      </c>
      <c r="D91" s="48" t="s">
        <v>180</v>
      </c>
      <c r="E91" s="48">
        <v>47.6</v>
      </c>
      <c r="F91" s="48">
        <v>47.88</v>
      </c>
      <c r="G91" s="49">
        <f t="shared" si="2"/>
        <v>1.2002297410192146</v>
      </c>
      <c r="H91" s="47">
        <v>57.467</v>
      </c>
      <c r="I91" s="50" t="s">
        <v>316</v>
      </c>
      <c r="J91" s="11"/>
      <c r="K91" s="11"/>
      <c r="L91" s="11"/>
      <c r="M91" s="11"/>
      <c r="N91" s="11"/>
      <c r="O91" s="11"/>
      <c r="P91" s="11"/>
      <c r="Q91" s="11"/>
      <c r="R91" s="11"/>
    </row>
    <row r="92" spans="1:18" s="44" customFormat="1" ht="21" customHeight="1">
      <c r="A92" s="51" t="s">
        <v>169</v>
      </c>
      <c r="B92" s="48">
        <v>0.38</v>
      </c>
      <c r="C92" s="47">
        <f t="shared" si="3"/>
        <v>176.137</v>
      </c>
      <c r="D92" s="48" t="s">
        <v>181</v>
      </c>
      <c r="E92" s="48">
        <v>47.29</v>
      </c>
      <c r="F92" s="48">
        <v>49.32</v>
      </c>
      <c r="G92" s="49">
        <f t="shared" si="2"/>
        <v>1.2013990267639902</v>
      </c>
      <c r="H92" s="47">
        <v>59.253</v>
      </c>
      <c r="I92" s="50" t="s">
        <v>27</v>
      </c>
      <c r="J92" s="11"/>
      <c r="K92" s="11"/>
      <c r="L92" s="11"/>
      <c r="M92" s="11"/>
      <c r="N92" s="11"/>
      <c r="O92" s="11"/>
      <c r="P92" s="11"/>
      <c r="Q92" s="11"/>
      <c r="R92" s="11"/>
    </row>
    <row r="93" spans="1:18" s="44" customFormat="1" ht="21" customHeight="1">
      <c r="A93" s="51" t="s">
        <v>170</v>
      </c>
      <c r="B93" s="48">
        <v>0.36</v>
      </c>
      <c r="C93" s="47">
        <f t="shared" si="3"/>
        <v>176.11700000000002</v>
      </c>
      <c r="D93" s="48" t="s">
        <v>182</v>
      </c>
      <c r="E93" s="48">
        <v>47.1</v>
      </c>
      <c r="F93" s="48">
        <v>46.43</v>
      </c>
      <c r="G93" s="49">
        <f t="shared" si="2"/>
        <v>1.2011845789360327</v>
      </c>
      <c r="H93" s="47">
        <v>55.771</v>
      </c>
      <c r="I93" s="50" t="s">
        <v>27</v>
      </c>
      <c r="J93" s="11"/>
      <c r="K93" s="11"/>
      <c r="L93" s="11"/>
      <c r="M93" s="11"/>
      <c r="N93" s="11"/>
      <c r="O93" s="11"/>
      <c r="P93" s="11"/>
      <c r="Q93" s="11"/>
      <c r="R93" s="11"/>
    </row>
    <row r="94" spans="1:18" s="44" customFormat="1" ht="21" customHeight="1">
      <c r="A94" s="51" t="s">
        <v>170</v>
      </c>
      <c r="B94" s="48">
        <v>0.35</v>
      </c>
      <c r="C94" s="47">
        <f t="shared" si="3"/>
        <v>176.107</v>
      </c>
      <c r="D94" s="48" t="s">
        <v>183</v>
      </c>
      <c r="E94" s="48">
        <v>47.14</v>
      </c>
      <c r="F94" s="48">
        <v>46.37</v>
      </c>
      <c r="G94" s="49">
        <f t="shared" si="2"/>
        <v>1.1791891309036016</v>
      </c>
      <c r="H94" s="47">
        <v>54.679</v>
      </c>
      <c r="I94" s="50" t="s">
        <v>27</v>
      </c>
      <c r="J94" s="11"/>
      <c r="K94" s="11"/>
      <c r="L94" s="11"/>
      <c r="M94" s="11"/>
      <c r="N94" s="11"/>
      <c r="O94" s="11"/>
      <c r="P94" s="11"/>
      <c r="Q94" s="11"/>
      <c r="R94" s="11"/>
    </row>
    <row r="95" spans="1:18" s="44" customFormat="1" ht="21" customHeight="1">
      <c r="A95" s="51" t="s">
        <v>171</v>
      </c>
      <c r="B95" s="48">
        <v>0.33</v>
      </c>
      <c r="C95" s="47">
        <f t="shared" si="3"/>
        <v>176.08700000000002</v>
      </c>
      <c r="D95" s="48" t="s">
        <v>184</v>
      </c>
      <c r="E95" s="48">
        <v>46.84</v>
      </c>
      <c r="F95" s="48">
        <v>44.18</v>
      </c>
      <c r="G95" s="49">
        <f t="shared" si="2"/>
        <v>1.1876867360796741</v>
      </c>
      <c r="H95" s="47">
        <v>52.472</v>
      </c>
      <c r="I95" s="50" t="s">
        <v>27</v>
      </c>
      <c r="J95" s="11"/>
      <c r="K95" s="11"/>
      <c r="L95" s="11"/>
      <c r="M95" s="11"/>
      <c r="N95" s="11"/>
      <c r="O95" s="11"/>
      <c r="P95" s="11"/>
      <c r="Q95" s="11"/>
      <c r="R95" s="11"/>
    </row>
    <row r="96" spans="1:18" s="44" customFormat="1" ht="21" customHeight="1">
      <c r="A96" s="51" t="s">
        <v>172</v>
      </c>
      <c r="B96" s="48">
        <v>0.29</v>
      </c>
      <c r="C96" s="47">
        <f t="shared" si="3"/>
        <v>176.047</v>
      </c>
      <c r="D96" s="48" t="s">
        <v>185</v>
      </c>
      <c r="E96" s="48">
        <v>43.75</v>
      </c>
      <c r="F96" s="48">
        <v>41.37</v>
      </c>
      <c r="G96" s="49">
        <f t="shared" si="2"/>
        <v>1.1261300459270003</v>
      </c>
      <c r="H96" s="47">
        <v>46.588</v>
      </c>
      <c r="I96" s="50" t="s">
        <v>27</v>
      </c>
      <c r="J96" s="11"/>
      <c r="K96" s="11"/>
      <c r="L96" s="11"/>
      <c r="M96" s="11"/>
      <c r="N96" s="11"/>
      <c r="O96" s="11"/>
      <c r="P96" s="11"/>
      <c r="Q96" s="11"/>
      <c r="R96" s="11"/>
    </row>
    <row r="97" spans="1:18" s="44" customFormat="1" ht="21" customHeight="1">
      <c r="A97" s="51" t="s">
        <v>173</v>
      </c>
      <c r="B97" s="48">
        <v>0.29</v>
      </c>
      <c r="C97" s="47">
        <f t="shared" si="3"/>
        <v>176.047</v>
      </c>
      <c r="D97" s="48" t="s">
        <v>186</v>
      </c>
      <c r="E97" s="48">
        <v>43.78</v>
      </c>
      <c r="F97" s="48">
        <v>42.51</v>
      </c>
      <c r="G97" s="49">
        <f t="shared" si="2"/>
        <v>1.1576334980004706</v>
      </c>
      <c r="H97" s="47">
        <v>49.211</v>
      </c>
      <c r="I97" s="50" t="s">
        <v>27</v>
      </c>
      <c r="J97" s="11"/>
      <c r="K97" s="11"/>
      <c r="L97" s="11"/>
      <c r="M97" s="11"/>
      <c r="N97" s="11"/>
      <c r="O97" s="11"/>
      <c r="P97" s="11"/>
      <c r="Q97" s="11"/>
      <c r="R97" s="11"/>
    </row>
    <row r="98" spans="1:18" s="44" customFormat="1" ht="21" customHeight="1">
      <c r="A98" s="51" t="s">
        <v>174</v>
      </c>
      <c r="B98" s="48">
        <v>0.472</v>
      </c>
      <c r="C98" s="47">
        <f t="shared" si="3"/>
        <v>176.229</v>
      </c>
      <c r="D98" s="48" t="s">
        <v>187</v>
      </c>
      <c r="E98" s="48">
        <v>47.7</v>
      </c>
      <c r="F98" s="48">
        <v>48.42</v>
      </c>
      <c r="G98" s="49">
        <f t="shared" si="2"/>
        <v>1.2201776125567947</v>
      </c>
      <c r="H98" s="47">
        <v>59.081</v>
      </c>
      <c r="I98" s="50" t="s">
        <v>27</v>
      </c>
      <c r="J98" s="11"/>
      <c r="K98" s="11"/>
      <c r="L98" s="11"/>
      <c r="M98" s="11"/>
      <c r="N98" s="11"/>
      <c r="O98" s="11"/>
      <c r="P98" s="11"/>
      <c r="Q98" s="11"/>
      <c r="R98" s="11"/>
    </row>
    <row r="99" spans="1:18" s="44" customFormat="1" ht="21" customHeight="1">
      <c r="A99" s="51" t="s">
        <v>174</v>
      </c>
      <c r="B99" s="48">
        <v>0.43</v>
      </c>
      <c r="C99" s="47">
        <f t="shared" si="3"/>
        <v>176.187</v>
      </c>
      <c r="D99" s="48" t="s">
        <v>188</v>
      </c>
      <c r="E99" s="48">
        <v>48.05</v>
      </c>
      <c r="F99" s="48">
        <v>50.96</v>
      </c>
      <c r="G99" s="49">
        <f t="shared" si="2"/>
        <v>1.2437401883830455</v>
      </c>
      <c r="H99" s="47">
        <v>63.381</v>
      </c>
      <c r="I99" s="50" t="s">
        <v>27</v>
      </c>
      <c r="J99" s="11"/>
      <c r="K99" s="11"/>
      <c r="L99" s="11"/>
      <c r="M99" s="11"/>
      <c r="N99" s="11"/>
      <c r="O99" s="11"/>
      <c r="P99" s="11"/>
      <c r="Q99" s="11"/>
      <c r="R99" s="11"/>
    </row>
    <row r="100" spans="1:18" s="44" customFormat="1" ht="21" customHeight="1">
      <c r="A100" s="56" t="s">
        <v>175</v>
      </c>
      <c r="B100" s="57">
        <v>0.43</v>
      </c>
      <c r="C100" s="58">
        <f t="shared" si="3"/>
        <v>176.187</v>
      </c>
      <c r="D100" s="57" t="s">
        <v>189</v>
      </c>
      <c r="E100" s="57">
        <v>48.05</v>
      </c>
      <c r="F100" s="57">
        <v>50.32</v>
      </c>
      <c r="G100" s="59">
        <f t="shared" si="2"/>
        <v>1.255385532591415</v>
      </c>
      <c r="H100" s="58">
        <v>63.171</v>
      </c>
      <c r="I100" s="60" t="s">
        <v>27</v>
      </c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s="44" customFormat="1" ht="21" customHeight="1">
      <c r="A101" s="61" t="s">
        <v>176</v>
      </c>
      <c r="B101" s="62">
        <v>0.25</v>
      </c>
      <c r="C101" s="63">
        <f t="shared" si="3"/>
        <v>176.007</v>
      </c>
      <c r="D101" s="62" t="s">
        <v>190</v>
      </c>
      <c r="E101" s="62">
        <v>42.95</v>
      </c>
      <c r="F101" s="62">
        <v>41.29</v>
      </c>
      <c r="G101" s="64">
        <f t="shared" si="2"/>
        <v>1.1412448534754178</v>
      </c>
      <c r="H101" s="63">
        <v>47.122</v>
      </c>
      <c r="I101" s="65" t="s">
        <v>27</v>
      </c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s="44" customFormat="1" ht="21" customHeight="1">
      <c r="A102" s="51" t="s">
        <v>176</v>
      </c>
      <c r="B102" s="48">
        <v>0.21</v>
      </c>
      <c r="C102" s="47">
        <f t="shared" si="3"/>
        <v>175.967</v>
      </c>
      <c r="D102" s="48" t="s">
        <v>191</v>
      </c>
      <c r="E102" s="48">
        <v>42.15</v>
      </c>
      <c r="F102" s="48">
        <v>37.29</v>
      </c>
      <c r="G102" s="49">
        <f t="shared" si="2"/>
        <v>1.1176722982032716</v>
      </c>
      <c r="H102" s="47">
        <v>41.678</v>
      </c>
      <c r="I102" s="50" t="s">
        <v>27</v>
      </c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s="44" customFormat="1" ht="21" customHeight="1">
      <c r="A103" s="51" t="s">
        <v>177</v>
      </c>
      <c r="B103" s="48">
        <v>0.23</v>
      </c>
      <c r="C103" s="47">
        <f t="shared" si="3"/>
        <v>175.987</v>
      </c>
      <c r="D103" s="48" t="s">
        <v>192</v>
      </c>
      <c r="E103" s="48">
        <v>42.65</v>
      </c>
      <c r="F103" s="48">
        <v>38.75</v>
      </c>
      <c r="G103" s="49">
        <f t="shared" si="2"/>
        <v>1.095483870967742</v>
      </c>
      <c r="H103" s="47">
        <v>42.45</v>
      </c>
      <c r="I103" s="50" t="s">
        <v>27</v>
      </c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s="44" customFormat="1" ht="21" customHeight="1">
      <c r="A104" s="51" t="s">
        <v>177</v>
      </c>
      <c r="B104" s="48">
        <v>0.25</v>
      </c>
      <c r="C104" s="47">
        <f t="shared" si="3"/>
        <v>176.007</v>
      </c>
      <c r="D104" s="48" t="s">
        <v>193</v>
      </c>
      <c r="E104" s="48">
        <v>43</v>
      </c>
      <c r="F104" s="48">
        <v>39.45</v>
      </c>
      <c r="G104" s="49">
        <f t="shared" si="2"/>
        <v>1.1196197718631178</v>
      </c>
      <c r="H104" s="47">
        <v>44.169</v>
      </c>
      <c r="I104" s="50" t="s">
        <v>27</v>
      </c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s="44" customFormat="1" ht="21" customHeight="1">
      <c r="A105" s="51" t="s">
        <v>178</v>
      </c>
      <c r="B105" s="48">
        <v>0.57</v>
      </c>
      <c r="C105" s="47">
        <f t="shared" si="3"/>
        <v>176.327</v>
      </c>
      <c r="D105" s="48" t="s">
        <v>194</v>
      </c>
      <c r="E105" s="48">
        <v>49.4</v>
      </c>
      <c r="F105" s="48">
        <v>52.32</v>
      </c>
      <c r="G105" s="49">
        <f t="shared" si="2"/>
        <v>1.4341743119266055</v>
      </c>
      <c r="H105" s="47">
        <v>75.036</v>
      </c>
      <c r="I105" s="50" t="s">
        <v>27</v>
      </c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s="44" customFormat="1" ht="21" customHeight="1">
      <c r="A106" s="51" t="s">
        <v>178</v>
      </c>
      <c r="B106" s="48">
        <v>0.38</v>
      </c>
      <c r="C106" s="47">
        <f t="shared" si="3"/>
        <v>176.137</v>
      </c>
      <c r="D106" s="48" t="s">
        <v>189</v>
      </c>
      <c r="E106" s="48">
        <v>46.37</v>
      </c>
      <c r="F106" s="48">
        <v>46.74</v>
      </c>
      <c r="G106" s="49">
        <f t="shared" si="2"/>
        <v>1.2003423192126657</v>
      </c>
      <c r="H106" s="47">
        <v>56.104</v>
      </c>
      <c r="I106" s="50" t="s">
        <v>27</v>
      </c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s="44" customFormat="1" ht="21" customHeight="1">
      <c r="A107" s="51" t="s">
        <v>179</v>
      </c>
      <c r="B107" s="48">
        <v>0.27</v>
      </c>
      <c r="C107" s="47">
        <f t="shared" si="3"/>
        <v>176.02700000000002</v>
      </c>
      <c r="D107" s="48" t="s">
        <v>195</v>
      </c>
      <c r="E107" s="48">
        <v>43.3</v>
      </c>
      <c r="F107" s="48">
        <v>36.59</v>
      </c>
      <c r="G107" s="49">
        <f t="shared" si="2"/>
        <v>1.1403115605356653</v>
      </c>
      <c r="H107" s="47">
        <v>41.724</v>
      </c>
      <c r="I107" s="50" t="s">
        <v>27</v>
      </c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s="44" customFormat="1" ht="21" customHeight="1">
      <c r="A108" s="51" t="s">
        <v>179</v>
      </c>
      <c r="B108" s="48">
        <v>0.25</v>
      </c>
      <c r="C108" s="47">
        <f t="shared" si="3"/>
        <v>176.007</v>
      </c>
      <c r="D108" s="48" t="s">
        <v>196</v>
      </c>
      <c r="E108" s="48">
        <v>43.2</v>
      </c>
      <c r="F108" s="48">
        <v>36.75</v>
      </c>
      <c r="G108" s="49">
        <f t="shared" si="2"/>
        <v>1.1688163265306122</v>
      </c>
      <c r="H108" s="47">
        <v>42.954</v>
      </c>
      <c r="I108" s="50" t="s">
        <v>27</v>
      </c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s="44" customFormat="1" ht="21" customHeight="1">
      <c r="A109" s="51" t="s">
        <v>197</v>
      </c>
      <c r="B109" s="48">
        <v>0.73</v>
      </c>
      <c r="C109" s="47">
        <f t="shared" si="3"/>
        <v>176.487</v>
      </c>
      <c r="D109" s="48" t="s">
        <v>187</v>
      </c>
      <c r="E109" s="48">
        <v>50.77</v>
      </c>
      <c r="F109" s="48">
        <v>64.42</v>
      </c>
      <c r="G109" s="49">
        <f t="shared" si="2"/>
        <v>1.3479975162992859</v>
      </c>
      <c r="H109" s="47">
        <v>86.838</v>
      </c>
      <c r="I109" s="50" t="s">
        <v>316</v>
      </c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s="44" customFormat="1" ht="21" customHeight="1">
      <c r="A110" s="51" t="s">
        <v>197</v>
      </c>
      <c r="B110" s="48">
        <v>0.42</v>
      </c>
      <c r="C110" s="47">
        <f t="shared" si="3"/>
        <v>176.177</v>
      </c>
      <c r="D110" s="48" t="s">
        <v>210</v>
      </c>
      <c r="E110" s="48">
        <v>46.68</v>
      </c>
      <c r="F110" s="48">
        <v>44.89</v>
      </c>
      <c r="G110" s="49">
        <f t="shared" si="2"/>
        <v>1.2582312319002005</v>
      </c>
      <c r="H110" s="47">
        <v>56.482</v>
      </c>
      <c r="I110" s="50" t="s">
        <v>27</v>
      </c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s="44" customFormat="1" ht="21" customHeight="1">
      <c r="A111" s="51" t="s">
        <v>198</v>
      </c>
      <c r="B111" s="48">
        <v>0.36</v>
      </c>
      <c r="C111" s="47">
        <f t="shared" si="3"/>
        <v>176.11700000000002</v>
      </c>
      <c r="D111" s="48" t="s">
        <v>211</v>
      </c>
      <c r="E111" s="48">
        <v>45.21</v>
      </c>
      <c r="F111" s="48">
        <v>43.83</v>
      </c>
      <c r="G111" s="49">
        <f t="shared" si="2"/>
        <v>1.2119552817704768</v>
      </c>
      <c r="H111" s="47">
        <v>53.12</v>
      </c>
      <c r="I111" s="50" t="s">
        <v>27</v>
      </c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s="44" customFormat="1" ht="21" customHeight="1">
      <c r="A112" s="51" t="s">
        <v>198</v>
      </c>
      <c r="B112" s="48">
        <v>0.38</v>
      </c>
      <c r="C112" s="47">
        <f t="shared" si="3"/>
        <v>176.137</v>
      </c>
      <c r="D112" s="48" t="s">
        <v>212</v>
      </c>
      <c r="E112" s="48">
        <v>46.53</v>
      </c>
      <c r="F112" s="48">
        <v>44.58</v>
      </c>
      <c r="G112" s="49">
        <f t="shared" si="2"/>
        <v>1.1439434724091522</v>
      </c>
      <c r="H112" s="47">
        <v>50.997</v>
      </c>
      <c r="I112" s="50" t="s">
        <v>27</v>
      </c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s="44" customFormat="1" ht="21" customHeight="1">
      <c r="A113" s="51" t="s">
        <v>199</v>
      </c>
      <c r="B113" s="48">
        <v>0.42</v>
      </c>
      <c r="C113" s="47">
        <f t="shared" si="3"/>
        <v>176.177</v>
      </c>
      <c r="D113" s="48" t="s">
        <v>187</v>
      </c>
      <c r="E113" s="48">
        <v>46.75</v>
      </c>
      <c r="F113" s="48">
        <v>48.15</v>
      </c>
      <c r="G113" s="49">
        <f t="shared" si="2"/>
        <v>1.241183800623053</v>
      </c>
      <c r="H113" s="47">
        <v>59.763</v>
      </c>
      <c r="I113" s="50" t="s">
        <v>27</v>
      </c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s="44" customFormat="1" ht="21" customHeight="1">
      <c r="A114" s="51" t="s">
        <v>199</v>
      </c>
      <c r="B114" s="48">
        <v>0.52</v>
      </c>
      <c r="C114" s="47">
        <f t="shared" si="3"/>
        <v>176.27700000000002</v>
      </c>
      <c r="D114" s="48" t="s">
        <v>213</v>
      </c>
      <c r="E114" s="48">
        <v>48.65</v>
      </c>
      <c r="F114" s="48">
        <v>51.65</v>
      </c>
      <c r="G114" s="49">
        <f t="shared" si="2"/>
        <v>0.9873765730880929</v>
      </c>
      <c r="H114" s="47">
        <v>50.998</v>
      </c>
      <c r="I114" s="50" t="s">
        <v>27</v>
      </c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s="44" customFormat="1" ht="21" customHeight="1">
      <c r="A115" s="51" t="s">
        <v>200</v>
      </c>
      <c r="B115" s="48">
        <v>0.51</v>
      </c>
      <c r="C115" s="47">
        <f t="shared" si="3"/>
        <v>176.267</v>
      </c>
      <c r="D115" s="48" t="s">
        <v>214</v>
      </c>
      <c r="E115" s="48">
        <v>48.9</v>
      </c>
      <c r="F115" s="48">
        <v>56</v>
      </c>
      <c r="G115" s="49">
        <f t="shared" si="2"/>
        <v>0.9333035714285715</v>
      </c>
      <c r="H115" s="47">
        <v>52.265</v>
      </c>
      <c r="I115" s="50" t="s">
        <v>27</v>
      </c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s="44" customFormat="1" ht="21" customHeight="1">
      <c r="A116" s="51" t="s">
        <v>200</v>
      </c>
      <c r="B116" s="48">
        <v>0.49</v>
      </c>
      <c r="C116" s="47">
        <f t="shared" si="3"/>
        <v>176.247</v>
      </c>
      <c r="D116" s="48" t="s">
        <v>215</v>
      </c>
      <c r="E116" s="48">
        <v>49.3</v>
      </c>
      <c r="F116" s="48">
        <v>52.26</v>
      </c>
      <c r="G116" s="49">
        <f t="shared" si="2"/>
        <v>0.9634711060084195</v>
      </c>
      <c r="H116" s="47">
        <v>50.351</v>
      </c>
      <c r="I116" s="50" t="s">
        <v>27</v>
      </c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s="44" customFormat="1" ht="21" customHeight="1">
      <c r="A117" s="51" t="s">
        <v>201</v>
      </c>
      <c r="B117" s="48">
        <v>0.76</v>
      </c>
      <c r="C117" s="47">
        <f t="shared" si="3"/>
        <v>176.517</v>
      </c>
      <c r="D117" s="48" t="s">
        <v>216</v>
      </c>
      <c r="E117" s="48">
        <v>50.88</v>
      </c>
      <c r="F117" s="48">
        <v>64.4</v>
      </c>
      <c r="G117" s="49">
        <f t="shared" si="2"/>
        <v>1.4103726708074533</v>
      </c>
      <c r="H117" s="47">
        <v>90.828</v>
      </c>
      <c r="I117" s="50" t="s">
        <v>27</v>
      </c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s="44" customFormat="1" ht="21" customHeight="1">
      <c r="A118" s="51" t="s">
        <v>202</v>
      </c>
      <c r="B118" s="48">
        <v>0.59</v>
      </c>
      <c r="C118" s="47">
        <f t="shared" si="3"/>
        <v>176.347</v>
      </c>
      <c r="D118" s="48" t="s">
        <v>217</v>
      </c>
      <c r="E118" s="48">
        <v>51.9</v>
      </c>
      <c r="F118" s="48">
        <v>52.76</v>
      </c>
      <c r="G118" s="47">
        <f t="shared" si="2"/>
        <v>1.063267626990144</v>
      </c>
      <c r="H118" s="47">
        <v>56.098</v>
      </c>
      <c r="I118" s="50" t="s">
        <v>27</v>
      </c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s="44" customFormat="1" ht="21" customHeight="1">
      <c r="A119" s="51" t="s">
        <v>202</v>
      </c>
      <c r="B119" s="48">
        <v>0.54</v>
      </c>
      <c r="C119" s="47">
        <f t="shared" si="3"/>
        <v>176.297</v>
      </c>
      <c r="D119" s="48" t="s">
        <v>218</v>
      </c>
      <c r="E119" s="48">
        <v>51.7</v>
      </c>
      <c r="F119" s="48">
        <v>53.15</v>
      </c>
      <c r="G119" s="47">
        <f t="shared" si="2"/>
        <v>1.079134524929445</v>
      </c>
      <c r="H119" s="47">
        <v>57.356</v>
      </c>
      <c r="I119" s="50" t="s">
        <v>27</v>
      </c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s="44" customFormat="1" ht="21" customHeight="1">
      <c r="A120" s="51" t="s">
        <v>203</v>
      </c>
      <c r="B120" s="48">
        <v>0.48</v>
      </c>
      <c r="C120" s="47">
        <f t="shared" si="3"/>
        <v>176.237</v>
      </c>
      <c r="D120" s="48" t="s">
        <v>219</v>
      </c>
      <c r="E120" s="48">
        <v>51.75</v>
      </c>
      <c r="F120" s="48">
        <v>49.46</v>
      </c>
      <c r="G120" s="47">
        <f t="shared" si="2"/>
        <v>1.026223210675293</v>
      </c>
      <c r="H120" s="47">
        <v>50.757</v>
      </c>
      <c r="I120" s="50" t="s">
        <v>27</v>
      </c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s="43" customFormat="1" ht="21" customHeight="1">
      <c r="A121" s="51" t="s">
        <v>203</v>
      </c>
      <c r="B121" s="48">
        <v>0.44</v>
      </c>
      <c r="C121" s="47">
        <f t="shared" si="3"/>
        <v>176.197</v>
      </c>
      <c r="D121" s="48" t="s">
        <v>220</v>
      </c>
      <c r="E121" s="48">
        <v>51.55</v>
      </c>
      <c r="F121" s="48">
        <v>47.43</v>
      </c>
      <c r="G121" s="47">
        <f t="shared" si="2"/>
        <v>0.9955724225173941</v>
      </c>
      <c r="H121" s="47">
        <v>47.22</v>
      </c>
      <c r="I121" s="50" t="s">
        <v>27</v>
      </c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s="43" customFormat="1" ht="21" customHeight="1">
      <c r="A122" s="51" t="s">
        <v>204</v>
      </c>
      <c r="B122" s="48">
        <v>0.47</v>
      </c>
      <c r="C122" s="47">
        <f t="shared" si="3"/>
        <v>176.227</v>
      </c>
      <c r="D122" s="48" t="s">
        <v>221</v>
      </c>
      <c r="E122" s="48">
        <v>52.54</v>
      </c>
      <c r="F122" s="48">
        <v>51.52</v>
      </c>
      <c r="G122" s="47">
        <f t="shared" si="2"/>
        <v>1.0244371118012423</v>
      </c>
      <c r="H122" s="47">
        <v>52.779</v>
      </c>
      <c r="I122" s="50" t="s">
        <v>27</v>
      </c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s="43" customFormat="1" ht="21" customHeight="1">
      <c r="A123" s="51" t="s">
        <v>204</v>
      </c>
      <c r="B123" s="48">
        <v>0.43</v>
      </c>
      <c r="C123" s="47">
        <f t="shared" si="3"/>
        <v>176.187</v>
      </c>
      <c r="D123" s="48" t="s">
        <v>222</v>
      </c>
      <c r="E123" s="48">
        <v>51.2</v>
      </c>
      <c r="F123" s="48">
        <v>49.69</v>
      </c>
      <c r="G123" s="47">
        <f t="shared" si="2"/>
        <v>0.8441738780438721</v>
      </c>
      <c r="H123" s="47">
        <v>41.947</v>
      </c>
      <c r="I123" s="50" t="s">
        <v>27</v>
      </c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s="43" customFormat="1" ht="21" customHeight="1">
      <c r="A124" s="51" t="s">
        <v>207</v>
      </c>
      <c r="B124" s="48">
        <v>0.38</v>
      </c>
      <c r="C124" s="47">
        <f t="shared" si="3"/>
        <v>176.137</v>
      </c>
      <c r="D124" s="48" t="s">
        <v>223</v>
      </c>
      <c r="E124" s="48">
        <v>51.05</v>
      </c>
      <c r="F124" s="48">
        <v>47.39</v>
      </c>
      <c r="G124" s="47">
        <f t="shared" si="2"/>
        <v>0.9092635577125977</v>
      </c>
      <c r="H124" s="47">
        <v>43.09</v>
      </c>
      <c r="I124" s="50" t="s">
        <v>27</v>
      </c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s="43" customFormat="1" ht="21" customHeight="1">
      <c r="A125" s="51" t="s">
        <v>207</v>
      </c>
      <c r="B125" s="48">
        <v>0.36</v>
      </c>
      <c r="C125" s="47">
        <f t="shared" si="3"/>
        <v>176.11700000000002</v>
      </c>
      <c r="D125" s="48" t="s">
        <v>224</v>
      </c>
      <c r="E125" s="48">
        <v>50.86</v>
      </c>
      <c r="F125" s="48">
        <v>44.54</v>
      </c>
      <c r="G125" s="47">
        <f t="shared" si="2"/>
        <v>0.9834081724292771</v>
      </c>
      <c r="H125" s="47">
        <v>43.801</v>
      </c>
      <c r="I125" s="50" t="s">
        <v>27</v>
      </c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s="43" customFormat="1" ht="21" customHeight="1">
      <c r="A126" s="51" t="s">
        <v>205</v>
      </c>
      <c r="B126" s="48">
        <v>0.33</v>
      </c>
      <c r="C126" s="47">
        <f t="shared" si="3"/>
        <v>176.08700000000002</v>
      </c>
      <c r="D126" s="48" t="s">
        <v>225</v>
      </c>
      <c r="E126" s="48">
        <v>50.68</v>
      </c>
      <c r="F126" s="48">
        <v>43.5</v>
      </c>
      <c r="G126" s="47">
        <f t="shared" si="2"/>
        <v>0.9767816091954024</v>
      </c>
      <c r="H126" s="47">
        <v>42.49</v>
      </c>
      <c r="I126" s="50" t="s">
        <v>27</v>
      </c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s="43" customFormat="1" ht="21" customHeight="1">
      <c r="A127" s="51" t="s">
        <v>206</v>
      </c>
      <c r="B127" s="48">
        <v>0.24</v>
      </c>
      <c r="C127" s="47">
        <f t="shared" si="3"/>
        <v>175.997</v>
      </c>
      <c r="D127" s="48" t="s">
        <v>226</v>
      </c>
      <c r="E127" s="48">
        <v>43.13</v>
      </c>
      <c r="F127" s="48">
        <v>36.33</v>
      </c>
      <c r="G127" s="47">
        <f t="shared" si="2"/>
        <v>1.1263693916873108</v>
      </c>
      <c r="H127" s="47">
        <v>40.921</v>
      </c>
      <c r="I127" s="50" t="s">
        <v>27</v>
      </c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s="43" customFormat="1" ht="21" customHeight="1">
      <c r="A128" s="51" t="s">
        <v>208</v>
      </c>
      <c r="B128" s="48">
        <v>0.3</v>
      </c>
      <c r="C128" s="47">
        <f t="shared" si="3"/>
        <v>176.05700000000002</v>
      </c>
      <c r="D128" s="48" t="s">
        <v>182</v>
      </c>
      <c r="E128" s="48">
        <v>50.58</v>
      </c>
      <c r="F128" s="48">
        <v>43.25</v>
      </c>
      <c r="G128" s="47">
        <f t="shared" si="2"/>
        <v>0.9033063583815029</v>
      </c>
      <c r="H128" s="47">
        <v>39.068</v>
      </c>
      <c r="I128" s="50" t="s">
        <v>27</v>
      </c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s="43" customFormat="1" ht="21" customHeight="1">
      <c r="A129" s="51" t="s">
        <v>208</v>
      </c>
      <c r="B129" s="48">
        <v>0.25</v>
      </c>
      <c r="C129" s="47">
        <f t="shared" si="3"/>
        <v>176.007</v>
      </c>
      <c r="D129" s="48" t="s">
        <v>227</v>
      </c>
      <c r="E129" s="48">
        <v>50.17</v>
      </c>
      <c r="F129" s="48">
        <v>40.36</v>
      </c>
      <c r="G129" s="47">
        <f t="shared" si="2"/>
        <v>0.8621159563924679</v>
      </c>
      <c r="H129" s="47">
        <v>34.795</v>
      </c>
      <c r="I129" s="50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s="43" customFormat="1" ht="21" customHeight="1">
      <c r="A130" s="56" t="s">
        <v>209</v>
      </c>
      <c r="B130" s="57">
        <v>0.25</v>
      </c>
      <c r="C130" s="58">
        <f t="shared" si="3"/>
        <v>176.007</v>
      </c>
      <c r="D130" s="57" t="s">
        <v>228</v>
      </c>
      <c r="E130" s="57">
        <v>50.19</v>
      </c>
      <c r="F130" s="57">
        <v>43.4</v>
      </c>
      <c r="G130" s="58">
        <f t="shared" si="2"/>
        <v>0.8870276497695853</v>
      </c>
      <c r="H130" s="58">
        <v>38.497</v>
      </c>
      <c r="I130" s="60" t="s">
        <v>27</v>
      </c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s="43" customFormat="1" ht="21" customHeight="1">
      <c r="A131" s="61" t="s">
        <v>209</v>
      </c>
      <c r="B131" s="62">
        <v>0.28</v>
      </c>
      <c r="C131" s="63">
        <f t="shared" si="3"/>
        <v>176.037</v>
      </c>
      <c r="D131" s="62" t="s">
        <v>229</v>
      </c>
      <c r="E131" s="62">
        <v>50.44</v>
      </c>
      <c r="F131" s="62">
        <v>41.4</v>
      </c>
      <c r="G131" s="63">
        <f t="shared" si="2"/>
        <v>0.908743961352657</v>
      </c>
      <c r="H131" s="63">
        <v>37.622</v>
      </c>
      <c r="I131" s="65" t="s">
        <v>27</v>
      </c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s="43" customFormat="1" ht="21" customHeight="1">
      <c r="A132" s="51" t="s">
        <v>230</v>
      </c>
      <c r="B132" s="48">
        <v>0.48</v>
      </c>
      <c r="C132" s="47">
        <f t="shared" si="3"/>
        <v>176.237</v>
      </c>
      <c r="D132" s="48" t="s">
        <v>240</v>
      </c>
      <c r="E132" s="48">
        <v>51.7</v>
      </c>
      <c r="F132" s="48">
        <v>52.19</v>
      </c>
      <c r="G132" s="47">
        <f t="shared" si="2"/>
        <v>0.9859168423069554</v>
      </c>
      <c r="H132" s="47">
        <v>51.455</v>
      </c>
      <c r="I132" s="50" t="s">
        <v>316</v>
      </c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s="43" customFormat="1" ht="21" customHeight="1">
      <c r="A133" s="51" t="s">
        <v>231</v>
      </c>
      <c r="B133" s="48">
        <v>0.32</v>
      </c>
      <c r="C133" s="47">
        <f t="shared" si="3"/>
        <v>176.077</v>
      </c>
      <c r="D133" s="48" t="s">
        <v>241</v>
      </c>
      <c r="E133" s="48">
        <v>50.7</v>
      </c>
      <c r="F133" s="48">
        <v>46.58</v>
      </c>
      <c r="G133" s="47">
        <f t="shared" si="2"/>
        <v>0.9234220695577501</v>
      </c>
      <c r="H133" s="47">
        <v>43.013</v>
      </c>
      <c r="I133" s="50" t="s">
        <v>27</v>
      </c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s="43" customFormat="1" ht="21" customHeight="1">
      <c r="A134" s="51" t="s">
        <v>232</v>
      </c>
      <c r="B134" s="48">
        <v>0.42</v>
      </c>
      <c r="C134" s="47">
        <f t="shared" si="3"/>
        <v>176.177</v>
      </c>
      <c r="D134" s="48" t="s">
        <v>242</v>
      </c>
      <c r="E134" s="48">
        <v>51.45</v>
      </c>
      <c r="F134" s="48">
        <v>46.93</v>
      </c>
      <c r="G134" s="47">
        <f t="shared" si="2"/>
        <v>0.9705518857873429</v>
      </c>
      <c r="H134" s="47">
        <v>45.548</v>
      </c>
      <c r="I134" s="50" t="s">
        <v>27</v>
      </c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s="43" customFormat="1" ht="21" customHeight="1">
      <c r="A135" s="51" t="s">
        <v>232</v>
      </c>
      <c r="B135" s="48">
        <v>0.64</v>
      </c>
      <c r="C135" s="47">
        <f t="shared" si="3"/>
        <v>176.397</v>
      </c>
      <c r="D135" s="48" t="s">
        <v>243</v>
      </c>
      <c r="E135" s="48">
        <v>52.6</v>
      </c>
      <c r="F135" s="48">
        <v>58.2</v>
      </c>
      <c r="G135" s="47">
        <f t="shared" si="2"/>
        <v>0.9999656357388316</v>
      </c>
      <c r="H135" s="47">
        <v>58.198</v>
      </c>
      <c r="I135" s="50" t="s">
        <v>27</v>
      </c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s="43" customFormat="1" ht="21" customHeight="1">
      <c r="A136" s="51" t="s">
        <v>233</v>
      </c>
      <c r="B136" s="48">
        <v>0.49</v>
      </c>
      <c r="C136" s="47">
        <f t="shared" si="3"/>
        <v>176.247</v>
      </c>
      <c r="D136" s="48" t="s">
        <v>244</v>
      </c>
      <c r="E136" s="48">
        <v>51.75</v>
      </c>
      <c r="F136" s="48">
        <v>52.46</v>
      </c>
      <c r="G136" s="47">
        <f t="shared" si="2"/>
        <v>0.9806709874189858</v>
      </c>
      <c r="H136" s="47">
        <v>51.446</v>
      </c>
      <c r="I136" s="50" t="s">
        <v>27</v>
      </c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s="43" customFormat="1" ht="21" customHeight="1">
      <c r="A137" s="51" t="s">
        <v>233</v>
      </c>
      <c r="B137" s="48">
        <v>0.52</v>
      </c>
      <c r="C137" s="47">
        <f t="shared" si="3"/>
        <v>176.27700000000002</v>
      </c>
      <c r="D137" s="48" t="s">
        <v>245</v>
      </c>
      <c r="E137" s="48">
        <v>52.02</v>
      </c>
      <c r="F137" s="48">
        <v>55.01</v>
      </c>
      <c r="G137" s="47">
        <f t="shared" si="2"/>
        <v>1.014070169060171</v>
      </c>
      <c r="H137" s="47">
        <v>55.784</v>
      </c>
      <c r="I137" s="50" t="s">
        <v>27</v>
      </c>
      <c r="J137" s="73"/>
      <c r="K137" s="16"/>
      <c r="L137" s="16"/>
      <c r="M137" s="16"/>
      <c r="N137" s="16"/>
      <c r="O137" s="16"/>
      <c r="P137" s="16"/>
      <c r="Q137" s="16"/>
      <c r="R137" s="16"/>
    </row>
    <row r="138" spans="1:18" s="43" customFormat="1" ht="21" customHeight="1">
      <c r="A138" s="51" t="s">
        <v>234</v>
      </c>
      <c r="B138" s="48">
        <v>0.17</v>
      </c>
      <c r="C138" s="47">
        <f t="shared" si="3"/>
        <v>175.927</v>
      </c>
      <c r="D138" s="48" t="s">
        <v>246</v>
      </c>
      <c r="E138" s="48">
        <v>51.02</v>
      </c>
      <c r="F138" s="48">
        <v>41.2</v>
      </c>
      <c r="G138" s="47">
        <f t="shared" si="2"/>
        <v>0.851116504854369</v>
      </c>
      <c r="H138" s="47">
        <v>35.066</v>
      </c>
      <c r="I138" s="50" t="s">
        <v>27</v>
      </c>
      <c r="J138" s="73"/>
      <c r="K138" s="16"/>
      <c r="L138" s="16"/>
      <c r="M138" s="16"/>
      <c r="N138" s="16"/>
      <c r="O138" s="16"/>
      <c r="P138" s="16"/>
      <c r="Q138" s="16"/>
      <c r="R138" s="16"/>
    </row>
    <row r="139" spans="1:18" s="43" customFormat="1" ht="21" customHeight="1">
      <c r="A139" s="51" t="s">
        <v>235</v>
      </c>
      <c r="B139" s="48">
        <v>0.15</v>
      </c>
      <c r="C139" s="47">
        <f t="shared" si="3"/>
        <v>175.907</v>
      </c>
      <c r="D139" s="48" t="s">
        <v>247</v>
      </c>
      <c r="E139" s="48">
        <v>48.94</v>
      </c>
      <c r="F139" s="48">
        <v>40.9</v>
      </c>
      <c r="G139" s="47">
        <f t="shared" si="2"/>
        <v>0.8016381418092909</v>
      </c>
      <c r="H139" s="47">
        <v>32.787</v>
      </c>
      <c r="I139" s="50" t="s">
        <v>27</v>
      </c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s="43" customFormat="1" ht="21" customHeight="1">
      <c r="A140" s="51" t="s">
        <v>236</v>
      </c>
      <c r="B140" s="48">
        <v>0.14</v>
      </c>
      <c r="C140" s="47">
        <f t="shared" si="3"/>
        <v>175.897</v>
      </c>
      <c r="D140" s="48" t="s">
        <v>248</v>
      </c>
      <c r="E140" s="48">
        <v>48.84</v>
      </c>
      <c r="F140" s="48">
        <v>38.52</v>
      </c>
      <c r="G140" s="47">
        <f aca="true" t="shared" si="4" ref="G140:G166">H140/F140</f>
        <v>0.8339563862928349</v>
      </c>
      <c r="H140" s="47">
        <v>32.124</v>
      </c>
      <c r="I140" s="50" t="s">
        <v>27</v>
      </c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s="43" customFormat="1" ht="21" customHeight="1">
      <c r="A141" s="51" t="s">
        <v>237</v>
      </c>
      <c r="B141" s="48">
        <v>0.11</v>
      </c>
      <c r="C141" s="47">
        <f t="shared" si="3"/>
        <v>175.86700000000002</v>
      </c>
      <c r="D141" s="48" t="s">
        <v>249</v>
      </c>
      <c r="E141" s="48">
        <v>47.58</v>
      </c>
      <c r="F141" s="48">
        <v>36.5</v>
      </c>
      <c r="G141" s="47">
        <f t="shared" si="4"/>
        <v>0.7811506849315069</v>
      </c>
      <c r="H141" s="47">
        <v>28.512</v>
      </c>
      <c r="I141" s="50" t="s">
        <v>27</v>
      </c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s="43" customFormat="1" ht="21" customHeight="1">
      <c r="A142" s="51" t="s">
        <v>238</v>
      </c>
      <c r="B142" s="48">
        <v>0.1</v>
      </c>
      <c r="C142" s="47">
        <f aca="true" t="shared" si="5" ref="C142:C166">$C$8+B142</f>
        <v>175.857</v>
      </c>
      <c r="D142" s="48" t="s">
        <v>250</v>
      </c>
      <c r="E142" s="48">
        <v>47.53</v>
      </c>
      <c r="F142" s="48">
        <v>35.72</v>
      </c>
      <c r="G142" s="47">
        <f t="shared" si="4"/>
        <v>0.7611142217245241</v>
      </c>
      <c r="H142" s="47">
        <v>27.187</v>
      </c>
      <c r="I142" s="50" t="s">
        <v>27</v>
      </c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s="43" customFormat="1" ht="21" customHeight="1">
      <c r="A143" s="51" t="s">
        <v>239</v>
      </c>
      <c r="B143" s="48">
        <v>0.03</v>
      </c>
      <c r="C143" s="47">
        <f t="shared" si="5"/>
        <v>175.787</v>
      </c>
      <c r="D143" s="48" t="s">
        <v>251</v>
      </c>
      <c r="E143" s="48">
        <v>30.69</v>
      </c>
      <c r="F143" s="48">
        <v>32.49</v>
      </c>
      <c r="G143" s="47">
        <f t="shared" si="4"/>
        <v>0.8517082179132041</v>
      </c>
      <c r="H143" s="47">
        <v>27.672</v>
      </c>
      <c r="I143" s="50" t="s">
        <v>27</v>
      </c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s="43" customFormat="1" ht="21" customHeight="1">
      <c r="A144" s="51" t="s">
        <v>252</v>
      </c>
      <c r="B144" s="48">
        <v>0.01</v>
      </c>
      <c r="C144" s="47">
        <f t="shared" si="5"/>
        <v>175.767</v>
      </c>
      <c r="D144" s="48" t="s">
        <v>194</v>
      </c>
      <c r="E144" s="48">
        <v>30.61</v>
      </c>
      <c r="F144" s="48">
        <v>31.6</v>
      </c>
      <c r="G144" s="47">
        <f t="shared" si="4"/>
        <v>0.7745253164556962</v>
      </c>
      <c r="H144" s="47">
        <v>24.475</v>
      </c>
      <c r="I144" s="50" t="s">
        <v>27</v>
      </c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s="43" customFormat="1" ht="21" customHeight="1">
      <c r="A145" s="51" t="s">
        <v>253</v>
      </c>
      <c r="B145" s="48">
        <v>-0.08</v>
      </c>
      <c r="C145" s="47">
        <f t="shared" si="5"/>
        <v>175.677</v>
      </c>
      <c r="D145" s="48" t="s">
        <v>262</v>
      </c>
      <c r="E145" s="48">
        <v>30.09</v>
      </c>
      <c r="F145" s="48">
        <v>32.13</v>
      </c>
      <c r="G145" s="47">
        <f t="shared" si="4"/>
        <v>0.7427637721755368</v>
      </c>
      <c r="H145" s="47">
        <v>23.865</v>
      </c>
      <c r="I145" s="50" t="s">
        <v>27</v>
      </c>
      <c r="J145" s="73"/>
      <c r="K145" s="16"/>
      <c r="L145" s="16"/>
      <c r="M145" s="16"/>
      <c r="N145" s="16"/>
      <c r="O145" s="16"/>
      <c r="P145" s="16"/>
      <c r="Q145" s="16"/>
      <c r="R145" s="16"/>
    </row>
    <row r="146" spans="1:18" s="43" customFormat="1" ht="21" customHeight="1">
      <c r="A146" s="51" t="s">
        <v>254</v>
      </c>
      <c r="B146" s="48">
        <v>-0.09</v>
      </c>
      <c r="C146" s="47">
        <f t="shared" si="5"/>
        <v>175.667</v>
      </c>
      <c r="D146" s="48" t="s">
        <v>263</v>
      </c>
      <c r="E146" s="48">
        <v>30.05</v>
      </c>
      <c r="F146" s="48">
        <v>31.6</v>
      </c>
      <c r="G146" s="47">
        <f t="shared" si="4"/>
        <v>0.7195886075949367</v>
      </c>
      <c r="H146" s="47">
        <v>22.739</v>
      </c>
      <c r="I146" s="50" t="s">
        <v>27</v>
      </c>
      <c r="J146" s="73"/>
      <c r="K146" s="16"/>
      <c r="L146" s="16"/>
      <c r="M146" s="16"/>
      <c r="N146" s="16"/>
      <c r="O146" s="16"/>
      <c r="P146" s="16"/>
      <c r="Q146" s="16"/>
      <c r="R146" s="16"/>
    </row>
    <row r="147" spans="1:18" s="43" customFormat="1" ht="21" customHeight="1">
      <c r="A147" s="51" t="s">
        <v>255</v>
      </c>
      <c r="B147" s="48">
        <v>-0.1</v>
      </c>
      <c r="C147" s="47">
        <f t="shared" si="5"/>
        <v>175.657</v>
      </c>
      <c r="D147" s="48" t="s">
        <v>264</v>
      </c>
      <c r="E147" s="48">
        <v>30.06</v>
      </c>
      <c r="F147" s="48">
        <v>29.84</v>
      </c>
      <c r="G147" s="47">
        <f t="shared" si="4"/>
        <v>0.7161193029490617</v>
      </c>
      <c r="H147" s="47">
        <v>21.369</v>
      </c>
      <c r="I147" s="50" t="s">
        <v>27</v>
      </c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s="43" customFormat="1" ht="21" customHeight="1">
      <c r="A148" s="51" t="s">
        <v>256</v>
      </c>
      <c r="B148" s="48">
        <v>-0.11</v>
      </c>
      <c r="C148" s="47">
        <f t="shared" si="5"/>
        <v>175.647</v>
      </c>
      <c r="D148" s="48" t="s">
        <v>265</v>
      </c>
      <c r="E148" s="48">
        <v>30.03</v>
      </c>
      <c r="F148" s="48">
        <v>30.97</v>
      </c>
      <c r="G148" s="47">
        <f t="shared" si="4"/>
        <v>0.6981595092024541</v>
      </c>
      <c r="H148" s="47">
        <v>21.622</v>
      </c>
      <c r="I148" s="50" t="s">
        <v>27</v>
      </c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s="43" customFormat="1" ht="21" customHeight="1">
      <c r="A149" s="51" t="s">
        <v>257</v>
      </c>
      <c r="B149" s="48">
        <v>-0.12</v>
      </c>
      <c r="C149" s="47">
        <f t="shared" si="5"/>
        <v>175.637</v>
      </c>
      <c r="D149" s="48" t="s">
        <v>266</v>
      </c>
      <c r="E149" s="48">
        <v>29.99</v>
      </c>
      <c r="F149" s="48">
        <v>31.09</v>
      </c>
      <c r="G149" s="47">
        <f t="shared" si="4"/>
        <v>0.6633965905435831</v>
      </c>
      <c r="H149" s="47">
        <v>20.625</v>
      </c>
      <c r="I149" s="50" t="s">
        <v>27</v>
      </c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s="43" customFormat="1" ht="21" customHeight="1">
      <c r="A150" s="51" t="s">
        <v>258</v>
      </c>
      <c r="B150" s="48">
        <v>-0.13</v>
      </c>
      <c r="C150" s="47">
        <f t="shared" si="5"/>
        <v>175.627</v>
      </c>
      <c r="D150" s="48" t="s">
        <v>267</v>
      </c>
      <c r="E150" s="48">
        <v>30</v>
      </c>
      <c r="F150" s="48">
        <v>29.45</v>
      </c>
      <c r="G150" s="47">
        <f t="shared" si="4"/>
        <v>0.7107979626485569</v>
      </c>
      <c r="H150" s="47">
        <v>20.933</v>
      </c>
      <c r="I150" s="50" t="s">
        <v>27</v>
      </c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s="43" customFormat="1" ht="21" customHeight="1">
      <c r="A151" s="51" t="s">
        <v>259</v>
      </c>
      <c r="B151" s="48">
        <v>-0.14</v>
      </c>
      <c r="C151" s="47">
        <f t="shared" si="5"/>
        <v>175.61700000000002</v>
      </c>
      <c r="D151" s="48" t="s">
        <v>268</v>
      </c>
      <c r="E151" s="48">
        <v>29.8</v>
      </c>
      <c r="F151" s="48">
        <v>29.6</v>
      </c>
      <c r="G151" s="47">
        <f t="shared" si="4"/>
        <v>0.68375</v>
      </c>
      <c r="H151" s="47">
        <v>20.239</v>
      </c>
      <c r="I151" s="50" t="s">
        <v>27</v>
      </c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s="43" customFormat="1" ht="21" customHeight="1">
      <c r="A152" s="51" t="s">
        <v>260</v>
      </c>
      <c r="B152" s="48">
        <v>-0.19</v>
      </c>
      <c r="C152" s="47">
        <f t="shared" si="5"/>
        <v>175.567</v>
      </c>
      <c r="D152" s="48" t="s">
        <v>269</v>
      </c>
      <c r="E152" s="48">
        <v>29.5</v>
      </c>
      <c r="F152" s="48">
        <v>27.01</v>
      </c>
      <c r="G152" s="47">
        <f t="shared" si="4"/>
        <v>0.6340984820436875</v>
      </c>
      <c r="H152" s="47">
        <v>17.127</v>
      </c>
      <c r="I152" s="50" t="s">
        <v>27</v>
      </c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s="43" customFormat="1" ht="21" customHeight="1">
      <c r="A153" s="51" t="s">
        <v>261</v>
      </c>
      <c r="B153" s="48">
        <v>-0.22</v>
      </c>
      <c r="C153" s="47">
        <f t="shared" si="5"/>
        <v>175.537</v>
      </c>
      <c r="D153" s="48" t="s">
        <v>42</v>
      </c>
      <c r="E153" s="48">
        <v>29.43</v>
      </c>
      <c r="F153" s="48">
        <v>25.62</v>
      </c>
      <c r="G153" s="47">
        <f t="shared" si="4"/>
        <v>0.6292349726775955</v>
      </c>
      <c r="H153" s="47">
        <v>16.121</v>
      </c>
      <c r="I153" s="50" t="s">
        <v>27</v>
      </c>
      <c r="J153" s="73"/>
      <c r="K153" s="16"/>
      <c r="L153" s="16"/>
      <c r="M153" s="16"/>
      <c r="N153" s="16"/>
      <c r="O153" s="16"/>
      <c r="P153" s="16"/>
      <c r="Q153" s="16"/>
      <c r="R153" s="16"/>
    </row>
    <row r="154" spans="1:18" s="43" customFormat="1" ht="21" customHeight="1">
      <c r="A154" s="51" t="s">
        <v>270</v>
      </c>
      <c r="B154" s="48">
        <v>-0.2</v>
      </c>
      <c r="C154" s="47">
        <f t="shared" si="5"/>
        <v>175.55700000000002</v>
      </c>
      <c r="D154" s="48" t="s">
        <v>282</v>
      </c>
      <c r="E154" s="48">
        <v>29.4</v>
      </c>
      <c r="F154" s="48">
        <v>28.59</v>
      </c>
      <c r="G154" s="47">
        <f t="shared" si="4"/>
        <v>0.6200419727177335</v>
      </c>
      <c r="H154" s="47">
        <v>17.727</v>
      </c>
      <c r="I154" s="50" t="s">
        <v>316</v>
      </c>
      <c r="J154" s="73"/>
      <c r="K154" s="16"/>
      <c r="L154" s="16"/>
      <c r="M154" s="16"/>
      <c r="N154" s="16"/>
      <c r="O154" s="16"/>
      <c r="P154" s="16"/>
      <c r="Q154" s="16"/>
      <c r="R154" s="16"/>
    </row>
    <row r="155" spans="1:18" s="43" customFormat="1" ht="21" customHeight="1">
      <c r="A155" s="51" t="s">
        <v>271</v>
      </c>
      <c r="B155" s="48">
        <v>-0.22</v>
      </c>
      <c r="C155" s="47">
        <f t="shared" si="5"/>
        <v>175.537</v>
      </c>
      <c r="D155" s="48" t="s">
        <v>283</v>
      </c>
      <c r="E155" s="48">
        <v>29.3</v>
      </c>
      <c r="F155" s="48">
        <v>27.18</v>
      </c>
      <c r="G155" s="47">
        <f t="shared" si="4"/>
        <v>0.5896983075791022</v>
      </c>
      <c r="H155" s="47">
        <v>16.028</v>
      </c>
      <c r="I155" s="50" t="s">
        <v>27</v>
      </c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s="43" customFormat="1" ht="21" customHeight="1">
      <c r="A156" s="51" t="s">
        <v>272</v>
      </c>
      <c r="B156" s="48">
        <v>-0.26</v>
      </c>
      <c r="C156" s="47">
        <f t="shared" si="5"/>
        <v>175.497</v>
      </c>
      <c r="D156" s="48" t="s">
        <v>284</v>
      </c>
      <c r="E156" s="48">
        <v>29.21</v>
      </c>
      <c r="F156" s="48">
        <v>26.18</v>
      </c>
      <c r="G156" s="47">
        <f t="shared" si="4"/>
        <v>0.556951871657754</v>
      </c>
      <c r="H156" s="47">
        <v>14.581</v>
      </c>
      <c r="I156" s="50" t="s">
        <v>27</v>
      </c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s="43" customFormat="1" ht="21" customHeight="1">
      <c r="A157" s="51" t="s">
        <v>273</v>
      </c>
      <c r="B157" s="48">
        <v>-0.24</v>
      </c>
      <c r="C157" s="47">
        <f t="shared" si="5"/>
        <v>175.517</v>
      </c>
      <c r="D157" s="48" t="s">
        <v>285</v>
      </c>
      <c r="E157" s="48">
        <v>29.25</v>
      </c>
      <c r="F157" s="48">
        <v>26.53</v>
      </c>
      <c r="G157" s="47">
        <f t="shared" si="4"/>
        <v>0.5822088202035431</v>
      </c>
      <c r="H157" s="47">
        <v>15.446</v>
      </c>
      <c r="I157" s="50" t="s">
        <v>27</v>
      </c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s="43" customFormat="1" ht="21" customHeight="1">
      <c r="A158" s="51" t="s">
        <v>274</v>
      </c>
      <c r="B158" s="48">
        <v>-0.27</v>
      </c>
      <c r="C158" s="47">
        <f t="shared" si="5"/>
        <v>175.487</v>
      </c>
      <c r="D158" s="48" t="s">
        <v>286</v>
      </c>
      <c r="E158" s="48">
        <v>28.82</v>
      </c>
      <c r="F158" s="48">
        <v>26.08</v>
      </c>
      <c r="G158" s="47">
        <f t="shared" si="4"/>
        <v>0.5438650306748466</v>
      </c>
      <c r="H158" s="47">
        <v>14.184</v>
      </c>
      <c r="I158" s="50" t="s">
        <v>27</v>
      </c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s="43" customFormat="1" ht="21" customHeight="1">
      <c r="A159" s="51" t="s">
        <v>275</v>
      </c>
      <c r="B159" s="48">
        <v>-0.28</v>
      </c>
      <c r="C159" s="47">
        <f t="shared" si="5"/>
        <v>175.477</v>
      </c>
      <c r="D159" s="48" t="s">
        <v>287</v>
      </c>
      <c r="E159" s="48">
        <v>28.82</v>
      </c>
      <c r="F159" s="48">
        <v>25.59</v>
      </c>
      <c r="G159" s="47">
        <f t="shared" si="4"/>
        <v>0.5765533411488862</v>
      </c>
      <c r="H159" s="47">
        <v>14.754</v>
      </c>
      <c r="I159" s="50" t="s">
        <v>27</v>
      </c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s="43" customFormat="1" ht="21" customHeight="1">
      <c r="A160" s="56" t="s">
        <v>276</v>
      </c>
      <c r="B160" s="57">
        <v>-0.29</v>
      </c>
      <c r="C160" s="58">
        <f t="shared" si="5"/>
        <v>175.467</v>
      </c>
      <c r="D160" s="57" t="s">
        <v>288</v>
      </c>
      <c r="E160" s="57">
        <v>28.67</v>
      </c>
      <c r="F160" s="57">
        <v>25.55</v>
      </c>
      <c r="G160" s="58">
        <f t="shared" si="4"/>
        <v>0.5569080234833659</v>
      </c>
      <c r="H160" s="58">
        <v>14.229</v>
      </c>
      <c r="I160" s="60" t="s">
        <v>27</v>
      </c>
      <c r="J160" s="73"/>
      <c r="K160" s="16"/>
      <c r="L160" s="16"/>
      <c r="M160" s="16"/>
      <c r="N160" s="16"/>
      <c r="O160" s="16"/>
      <c r="P160" s="16"/>
      <c r="Q160" s="16"/>
      <c r="R160" s="16"/>
    </row>
    <row r="161" spans="1:18" s="43" customFormat="1" ht="21" customHeight="1">
      <c r="A161" s="61" t="s">
        <v>277</v>
      </c>
      <c r="B161" s="62">
        <v>-0.29</v>
      </c>
      <c r="C161" s="63">
        <f t="shared" si="5"/>
        <v>175.467</v>
      </c>
      <c r="D161" s="62" t="s">
        <v>289</v>
      </c>
      <c r="E161" s="62">
        <v>28.64</v>
      </c>
      <c r="F161" s="62">
        <v>25.16</v>
      </c>
      <c r="G161" s="63">
        <f t="shared" si="4"/>
        <v>0.5659379968203498</v>
      </c>
      <c r="H161" s="63">
        <v>14.239</v>
      </c>
      <c r="I161" s="65" t="s">
        <v>27</v>
      </c>
      <c r="J161" s="73"/>
      <c r="K161" s="16"/>
      <c r="L161" s="16"/>
      <c r="M161" s="16"/>
      <c r="N161" s="16"/>
      <c r="O161" s="16"/>
      <c r="P161" s="16"/>
      <c r="Q161" s="16"/>
      <c r="R161" s="16"/>
    </row>
    <row r="162" spans="1:18" s="43" customFormat="1" ht="21" customHeight="1">
      <c r="A162" s="51" t="s">
        <v>278</v>
      </c>
      <c r="B162" s="48">
        <v>-0.19</v>
      </c>
      <c r="C162" s="47">
        <f t="shared" si="5"/>
        <v>175.567</v>
      </c>
      <c r="D162" s="48" t="s">
        <v>290</v>
      </c>
      <c r="E162" s="48">
        <v>29.57</v>
      </c>
      <c r="F162" s="48">
        <v>29.01</v>
      </c>
      <c r="G162" s="47">
        <f t="shared" si="4"/>
        <v>0.6415029300241295</v>
      </c>
      <c r="H162" s="47">
        <v>18.61</v>
      </c>
      <c r="I162" s="50" t="s">
        <v>27</v>
      </c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s="43" customFormat="1" ht="21" customHeight="1">
      <c r="A163" s="51" t="s">
        <v>279</v>
      </c>
      <c r="B163" s="48">
        <v>-0.15</v>
      </c>
      <c r="C163" s="47">
        <f t="shared" si="5"/>
        <v>175.607</v>
      </c>
      <c r="D163" s="48" t="s">
        <v>291</v>
      </c>
      <c r="E163" s="48">
        <v>29.57</v>
      </c>
      <c r="F163" s="48">
        <v>29.35</v>
      </c>
      <c r="G163" s="47">
        <f t="shared" si="4"/>
        <v>0.6564565587734241</v>
      </c>
      <c r="H163" s="47">
        <v>19.267</v>
      </c>
      <c r="I163" s="50" t="s">
        <v>27</v>
      </c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s="43" customFormat="1" ht="21" customHeight="1">
      <c r="A164" s="51" t="s">
        <v>280</v>
      </c>
      <c r="B164" s="48">
        <v>-0.24</v>
      </c>
      <c r="C164" s="47">
        <f t="shared" si="5"/>
        <v>175.517</v>
      </c>
      <c r="D164" s="48" t="s">
        <v>42</v>
      </c>
      <c r="E164" s="48">
        <v>28.95</v>
      </c>
      <c r="F164" s="48">
        <v>25.79</v>
      </c>
      <c r="G164" s="47">
        <f t="shared" si="4"/>
        <v>0.5658394726638232</v>
      </c>
      <c r="H164" s="47">
        <v>14.593</v>
      </c>
      <c r="I164" s="50" t="s">
        <v>27</v>
      </c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s="43" customFormat="1" ht="21" customHeight="1">
      <c r="A165" s="51" t="s">
        <v>281</v>
      </c>
      <c r="B165" s="48">
        <v>-0.27</v>
      </c>
      <c r="C165" s="47">
        <f t="shared" si="5"/>
        <v>175.487</v>
      </c>
      <c r="D165" s="48" t="s">
        <v>42</v>
      </c>
      <c r="E165" s="48">
        <v>28.88</v>
      </c>
      <c r="F165" s="48">
        <v>26.2</v>
      </c>
      <c r="G165" s="47">
        <f t="shared" si="4"/>
        <v>0.538969465648855</v>
      </c>
      <c r="H165" s="47">
        <v>14.121</v>
      </c>
      <c r="I165" s="50" t="s">
        <v>27</v>
      </c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s="43" customFormat="1" ht="21" customHeight="1">
      <c r="A166" s="51" t="s">
        <v>292</v>
      </c>
      <c r="B166" s="48">
        <v>-0.29</v>
      </c>
      <c r="C166" s="47">
        <f t="shared" si="5"/>
        <v>175.467</v>
      </c>
      <c r="D166" s="48" t="s">
        <v>300</v>
      </c>
      <c r="E166" s="48">
        <v>28.68</v>
      </c>
      <c r="F166" s="48">
        <v>25.8</v>
      </c>
      <c r="G166" s="47">
        <f t="shared" si="4"/>
        <v>0.5261627906976744</v>
      </c>
      <c r="H166" s="47">
        <v>13.575</v>
      </c>
      <c r="I166" s="50" t="s">
        <v>316</v>
      </c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s="43" customFormat="1" ht="21" customHeight="1">
      <c r="A167" s="51" t="s">
        <v>293</v>
      </c>
      <c r="B167" s="48">
        <v>-0.32</v>
      </c>
      <c r="C167" s="47">
        <f aca="true" t="shared" si="6" ref="C167:C175">$C$8+B167</f>
        <v>175.437</v>
      </c>
      <c r="D167" s="48" t="s">
        <v>301</v>
      </c>
      <c r="E167" s="48">
        <v>28.43</v>
      </c>
      <c r="F167" s="48">
        <v>24.93</v>
      </c>
      <c r="G167" s="47">
        <f aca="true" t="shared" si="7" ref="G167:G175">H167/F167</f>
        <v>0.5160048134777377</v>
      </c>
      <c r="H167" s="47">
        <v>12.864</v>
      </c>
      <c r="I167" s="50" t="s">
        <v>27</v>
      </c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s="43" customFormat="1" ht="21" customHeight="1">
      <c r="A168" s="51" t="s">
        <v>293</v>
      </c>
      <c r="B168" s="48">
        <v>-0.35</v>
      </c>
      <c r="C168" s="47">
        <f t="shared" si="6"/>
        <v>175.407</v>
      </c>
      <c r="D168" s="48" t="s">
        <v>302</v>
      </c>
      <c r="E168" s="48">
        <v>28.45</v>
      </c>
      <c r="F168" s="48">
        <v>24.64</v>
      </c>
      <c r="G168" s="47">
        <f t="shared" si="7"/>
        <v>0.48019480519480523</v>
      </c>
      <c r="H168" s="47">
        <v>11.832</v>
      </c>
      <c r="I168" s="50" t="s">
        <v>27</v>
      </c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s="43" customFormat="1" ht="21" customHeight="1">
      <c r="A169" s="51" t="s">
        <v>294</v>
      </c>
      <c r="B169" s="48">
        <v>-0.38</v>
      </c>
      <c r="C169" s="47">
        <f t="shared" si="6"/>
        <v>175.377</v>
      </c>
      <c r="D169" s="48" t="s">
        <v>303</v>
      </c>
      <c r="E169" s="48">
        <v>28.42</v>
      </c>
      <c r="F169" s="48">
        <v>24.06</v>
      </c>
      <c r="G169" s="47">
        <f t="shared" si="7"/>
        <v>0.4857439733998338</v>
      </c>
      <c r="H169" s="47">
        <v>11.687</v>
      </c>
      <c r="I169" s="50" t="s">
        <v>27</v>
      </c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s="43" customFormat="1" ht="21" customHeight="1">
      <c r="A170" s="51" t="s">
        <v>295</v>
      </c>
      <c r="B170" s="48">
        <v>-0.39</v>
      </c>
      <c r="C170" s="47">
        <f t="shared" si="6"/>
        <v>175.36700000000002</v>
      </c>
      <c r="D170" s="48" t="s">
        <v>304</v>
      </c>
      <c r="E170" s="48">
        <v>28.4</v>
      </c>
      <c r="F170" s="48">
        <v>23.61</v>
      </c>
      <c r="G170" s="47">
        <f t="shared" si="7"/>
        <v>0.4337992376111818</v>
      </c>
      <c r="H170" s="47">
        <v>10.242</v>
      </c>
      <c r="I170" s="50" t="s">
        <v>27</v>
      </c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s="43" customFormat="1" ht="21" customHeight="1">
      <c r="A171" s="51" t="s">
        <v>296</v>
      </c>
      <c r="B171" s="48">
        <v>-0.41</v>
      </c>
      <c r="C171" s="47">
        <f t="shared" si="6"/>
        <v>175.347</v>
      </c>
      <c r="D171" s="48" t="s">
        <v>305</v>
      </c>
      <c r="E171" s="48">
        <v>28.36</v>
      </c>
      <c r="F171" s="48">
        <v>23.03</v>
      </c>
      <c r="G171" s="47">
        <f t="shared" si="7"/>
        <v>0.38753799392097266</v>
      </c>
      <c r="H171" s="47">
        <v>8.925</v>
      </c>
      <c r="I171" s="50" t="s">
        <v>27</v>
      </c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s="43" customFormat="1" ht="21" customHeight="1">
      <c r="A172" s="51" t="s">
        <v>297</v>
      </c>
      <c r="B172" s="48">
        <v>-0.33</v>
      </c>
      <c r="C172" s="47">
        <f t="shared" si="6"/>
        <v>175.427</v>
      </c>
      <c r="D172" s="48" t="s">
        <v>306</v>
      </c>
      <c r="E172" s="48">
        <v>28.57</v>
      </c>
      <c r="F172" s="48">
        <v>24.28</v>
      </c>
      <c r="G172" s="47">
        <f t="shared" si="7"/>
        <v>0.4219110378912685</v>
      </c>
      <c r="H172" s="47">
        <v>10.244</v>
      </c>
      <c r="I172" s="50" t="s">
        <v>27</v>
      </c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s="43" customFormat="1" ht="21" customHeight="1">
      <c r="A173" s="51" t="s">
        <v>298</v>
      </c>
      <c r="B173" s="48">
        <v>-0.25</v>
      </c>
      <c r="C173" s="47">
        <f t="shared" si="6"/>
        <v>175.507</v>
      </c>
      <c r="D173" s="48" t="s">
        <v>251</v>
      </c>
      <c r="E173" s="48">
        <v>29.07</v>
      </c>
      <c r="F173" s="48">
        <v>25.26</v>
      </c>
      <c r="G173" s="47">
        <f t="shared" si="7"/>
        <v>0.4979018210609659</v>
      </c>
      <c r="H173" s="47">
        <v>12.577</v>
      </c>
      <c r="I173" s="50" t="s">
        <v>27</v>
      </c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s="43" customFormat="1" ht="21" customHeight="1">
      <c r="A174" s="51" t="s">
        <v>299</v>
      </c>
      <c r="B174" s="48">
        <v>-0.16</v>
      </c>
      <c r="C174" s="47">
        <f t="shared" si="6"/>
        <v>175.597</v>
      </c>
      <c r="D174" s="48" t="s">
        <v>307</v>
      </c>
      <c r="E174" s="48">
        <v>29.7</v>
      </c>
      <c r="F174" s="48">
        <v>27.36</v>
      </c>
      <c r="G174" s="47">
        <f t="shared" si="7"/>
        <v>0.5848318713450293</v>
      </c>
      <c r="H174" s="47">
        <v>16.001</v>
      </c>
      <c r="I174" s="50" t="s">
        <v>27</v>
      </c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s="43" customFormat="1" ht="21" customHeight="1">
      <c r="A175" s="51" t="s">
        <v>308</v>
      </c>
      <c r="B175" s="48">
        <v>-0.28</v>
      </c>
      <c r="C175" s="47">
        <f t="shared" si="6"/>
        <v>175.477</v>
      </c>
      <c r="D175" s="48" t="s">
        <v>313</v>
      </c>
      <c r="E175" s="48">
        <v>28.7</v>
      </c>
      <c r="F175" s="48">
        <v>26.15</v>
      </c>
      <c r="G175" s="47">
        <f t="shared" si="7"/>
        <v>0.5564053537284895</v>
      </c>
      <c r="H175" s="47">
        <v>14.55</v>
      </c>
      <c r="I175" s="50" t="s">
        <v>316</v>
      </c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s="43" customFormat="1" ht="21" customHeight="1">
      <c r="A176" s="51" t="s">
        <v>309</v>
      </c>
      <c r="B176" s="48">
        <v>-0.3</v>
      </c>
      <c r="C176" s="47">
        <f>$C$8+B176</f>
        <v>175.457</v>
      </c>
      <c r="D176" s="48" t="s">
        <v>43</v>
      </c>
      <c r="E176" s="48">
        <v>28.66</v>
      </c>
      <c r="F176" s="48">
        <v>25.5</v>
      </c>
      <c r="G176" s="47">
        <f>H176/F176</f>
        <v>0.5590196078431373</v>
      </c>
      <c r="H176" s="47">
        <v>14.255</v>
      </c>
      <c r="I176" s="50" t="s">
        <v>27</v>
      </c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s="43" customFormat="1" ht="21" customHeight="1">
      <c r="A177" s="51" t="s">
        <v>310</v>
      </c>
      <c r="B177" s="48">
        <v>-0.45</v>
      </c>
      <c r="C177" s="47">
        <f>$C$8+B177</f>
        <v>175.30700000000002</v>
      </c>
      <c r="D177" s="48" t="s">
        <v>314</v>
      </c>
      <c r="E177" s="48">
        <v>28.07</v>
      </c>
      <c r="F177" s="48">
        <v>19.72</v>
      </c>
      <c r="G177" s="47">
        <f>H177/F177</f>
        <v>0.40709939148073027</v>
      </c>
      <c r="H177" s="47">
        <v>8.028</v>
      </c>
      <c r="I177" s="50" t="s">
        <v>27</v>
      </c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s="43" customFormat="1" ht="21" customHeight="1">
      <c r="A178" s="51" t="s">
        <v>311</v>
      </c>
      <c r="B178" s="48">
        <v>-0.43</v>
      </c>
      <c r="C178" s="47">
        <f>$C$8+B178</f>
        <v>175.327</v>
      </c>
      <c r="D178" s="48" t="s">
        <v>192</v>
      </c>
      <c r="E178" s="48">
        <v>28.1</v>
      </c>
      <c r="F178" s="48">
        <v>20.28</v>
      </c>
      <c r="G178" s="47">
        <f>H178/F178</f>
        <v>0.4086785009861933</v>
      </c>
      <c r="H178" s="47">
        <v>8.288</v>
      </c>
      <c r="I178" s="50" t="s">
        <v>27</v>
      </c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s="43" customFormat="1" ht="21" customHeight="1">
      <c r="A179" s="56" t="s">
        <v>312</v>
      </c>
      <c r="B179" s="57">
        <v>-0.46</v>
      </c>
      <c r="C179" s="58">
        <f>$C$8+B179</f>
        <v>175.297</v>
      </c>
      <c r="D179" s="57" t="s">
        <v>315</v>
      </c>
      <c r="E179" s="57">
        <v>28</v>
      </c>
      <c r="F179" s="57">
        <v>19.37</v>
      </c>
      <c r="G179" s="58">
        <f>H179/F179</f>
        <v>0.4044398554465668</v>
      </c>
      <c r="H179" s="58">
        <v>7.834</v>
      </c>
      <c r="I179" s="60" t="s">
        <v>27</v>
      </c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s="43" customFormat="1" ht="21" customHeight="1">
      <c r="A180" s="74"/>
      <c r="B180" s="75"/>
      <c r="C180" s="76"/>
      <c r="D180" s="75"/>
      <c r="E180" s="75"/>
      <c r="F180" s="75"/>
      <c r="G180" s="76"/>
      <c r="H180" s="76"/>
      <c r="I180" s="77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s="43" customFormat="1" ht="21" customHeight="1">
      <c r="A181" s="74"/>
      <c r="B181" s="75"/>
      <c r="C181" s="76"/>
      <c r="D181" s="75"/>
      <c r="E181" s="75"/>
      <c r="F181" s="75"/>
      <c r="G181" s="76"/>
      <c r="H181" s="76"/>
      <c r="I181" s="77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s="43" customFormat="1" ht="21" customHeight="1">
      <c r="A182" s="74"/>
      <c r="B182" s="75"/>
      <c r="C182" s="76"/>
      <c r="D182" s="75"/>
      <c r="E182" s="75"/>
      <c r="F182" s="75"/>
      <c r="G182" s="76"/>
      <c r="H182" s="76"/>
      <c r="I182" s="77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s="43" customFormat="1" ht="21" customHeight="1">
      <c r="A183" s="74"/>
      <c r="B183" s="75"/>
      <c r="C183" s="76"/>
      <c r="D183" s="75"/>
      <c r="E183" s="75"/>
      <c r="F183" s="75"/>
      <c r="G183" s="76"/>
      <c r="H183" s="76"/>
      <c r="I183" s="77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9" ht="21.75">
      <c r="A184" s="78"/>
      <c r="B184" s="16"/>
      <c r="C184" s="79"/>
      <c r="D184" s="16"/>
      <c r="E184" s="16"/>
      <c r="F184" s="16"/>
      <c r="G184" s="16"/>
      <c r="H184" s="80"/>
      <c r="I184" s="81"/>
    </row>
    <row r="185" spans="1:3" ht="21.75">
      <c r="A185" s="82" t="s">
        <v>317</v>
      </c>
      <c r="B185" s="83"/>
      <c r="C185" s="83"/>
    </row>
    <row r="186" spans="1:3" ht="21.75">
      <c r="A186" s="84" t="s">
        <v>318</v>
      </c>
      <c r="B186" s="85">
        <f>+COUNT(B11:B184)</f>
        <v>169</v>
      </c>
      <c r="C186" s="83" t="s">
        <v>319</v>
      </c>
    </row>
    <row r="196" spans="1:3" ht="21.75">
      <c r="A196" s="11"/>
      <c r="C196" s="11"/>
    </row>
    <row r="197" spans="1:3" ht="21.75">
      <c r="A197" s="11"/>
      <c r="C197" s="11"/>
    </row>
  </sheetData>
  <sheetProtection/>
  <mergeCells count="2">
    <mergeCell ref="A9:A10"/>
    <mergeCell ref="I9:I10"/>
  </mergeCells>
  <printOptions/>
  <pageMargins left="0.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NAT</cp:lastModifiedBy>
  <cp:lastPrinted>2016-04-22T03:28:23Z</cp:lastPrinted>
  <dcterms:created xsi:type="dcterms:W3CDTF">2003-05-27T06:42:05Z</dcterms:created>
  <dcterms:modified xsi:type="dcterms:W3CDTF">2016-04-22T04:01:35Z</dcterms:modified>
  <cp:category/>
  <cp:version/>
  <cp:contentType/>
  <cp:contentStatus/>
</cp:coreProperties>
</file>