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6450" activeTab="0"/>
  </bookViews>
  <sheets>
    <sheet name="Kh.72" sheetId="1" r:id="rId1"/>
    <sheet name="Kh.89" sheetId="2" r:id="rId2"/>
  </sheets>
  <definedNames>
    <definedName name="_xlnm.Print_Area" localSheetId="0">'Kh.72'!$A$1:$I$64</definedName>
    <definedName name="_xlnm.Print_Area" localSheetId="1">'Kh.89'!$A$1:$I$57</definedName>
    <definedName name="_xlnm.Print_Titles" localSheetId="0">'Kh.72'!$1:$10</definedName>
    <definedName name="_xlnm.Print_Titles" localSheetId="1">'Kh.89'!$1:$10</definedName>
  </definedNames>
  <calcPr fullCalcOnLoad="1"/>
</workbook>
</file>

<file path=xl/sharedStrings.xml><?xml version="1.0" encoding="utf-8"?>
<sst xmlns="http://schemas.openxmlformats.org/spreadsheetml/2006/main" count="321" uniqueCount="146">
  <si>
    <t>อ.ท. 1-02</t>
  </si>
  <si>
    <t>กรมชลประทาน</t>
  </si>
  <si>
    <t>ตารางแสดงสถิติการสำรวจปริมาณน้ำ</t>
  </si>
  <si>
    <t>แม่น้ำ   น้ำแม่คำ</t>
  </si>
  <si>
    <t>สถานี   น้ำแม่คำ</t>
  </si>
  <si>
    <t>Code   KH.72</t>
  </si>
  <si>
    <t>ตำบล   ศรีค้ำ</t>
  </si>
  <si>
    <t>อำเภอ    แม่จัน</t>
  </si>
  <si>
    <t>จังหวัด   เชียงราย</t>
  </si>
  <si>
    <t>ราคาศูนย์เสาระดับ</t>
  </si>
  <si>
    <t>ม.( ร.ส.ม. 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</si>
  <si>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</si>
  <si>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</si>
  <si>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</si>
  <si>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</si>
  <si>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</si>
  <si>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</si>
  <si>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</si>
  <si>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</si>
  <si>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</si>
  <si>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</si>
  <si>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ผิวน้ำ ม.</t>
  </si>
  <si>
    <t>ตร.ม.</t>
  </si>
  <si>
    <t>ม./วินาที</t>
  </si>
  <si>
    <t>ลบ.ม./วินาที</t>
  </si>
  <si>
    <t>แม่น้ำ   น้ำแม่จัน</t>
  </si>
  <si>
    <t>สถานี   น้ำแม่จัน</t>
  </si>
  <si>
    <t>Code   KH.89</t>
  </si>
  <si>
    <t>ตำบล   ป่าซาง</t>
  </si>
  <si>
    <t>ม.(ร.ท.ก.)</t>
  </si>
  <si>
    <t>ผู้ตรวจสอบ…………………………………………..</t>
  </si>
  <si>
    <t>สำนักอุทกวิทยาและบริหารน้ำ</t>
  </si>
  <si>
    <t>"</t>
  </si>
  <si>
    <t>จุดสำรวจ</t>
  </si>
  <si>
    <t>รวม</t>
  </si>
  <si>
    <t>จุด</t>
  </si>
  <si>
    <t xml:space="preserve"> ปีน้ำ     2558 (2015)  </t>
  </si>
  <si>
    <t xml:space="preserve"> ปีน้ำ     2558  ( 2015 )</t>
  </si>
  <si>
    <t>1 เม.ย.</t>
  </si>
  <si>
    <t>21 เม.ย</t>
  </si>
  <si>
    <t>9.25-9.40</t>
  </si>
  <si>
    <t>11.15-11.25</t>
  </si>
  <si>
    <t>21 เม.ย.</t>
  </si>
  <si>
    <t>10.00-10.16</t>
  </si>
  <si>
    <t>12.00-12.15</t>
  </si>
  <si>
    <t>7 พ.ค.</t>
  </si>
  <si>
    <t>14 พ.ค.</t>
  </si>
  <si>
    <t>21 พ.ค.</t>
  </si>
  <si>
    <t>28 พ.ค.</t>
  </si>
  <si>
    <t>9.35-9.45</t>
  </si>
  <si>
    <t>9.30-9.40</t>
  </si>
  <si>
    <t>9.35-9.50</t>
  </si>
  <si>
    <t>10.45-10.57</t>
  </si>
  <si>
    <t>10.00-10.10</t>
  </si>
  <si>
    <t>9.55-10.05</t>
  </si>
  <si>
    <t>10.00-10.15</t>
  </si>
  <si>
    <t>11.10-11.20</t>
  </si>
  <si>
    <t>4 มิ.ย</t>
  </si>
  <si>
    <t>10 มิ.ย</t>
  </si>
  <si>
    <t>18 มิ.ย</t>
  </si>
  <si>
    <t>23 มิ.ย</t>
  </si>
  <si>
    <t>09.10-09.20</t>
  </si>
  <si>
    <t>10.00-10.20</t>
  </si>
  <si>
    <t>09.30-09.45</t>
  </si>
  <si>
    <t>10.15-10.30</t>
  </si>
  <si>
    <t>09.35-09.45</t>
  </si>
  <si>
    <t>10.30-10.45</t>
  </si>
  <si>
    <t>10.05-10.15</t>
  </si>
  <si>
    <t>10.50-11.00</t>
  </si>
  <si>
    <t>8 ก.ค.</t>
  </si>
  <si>
    <t>15 ก.ค.</t>
  </si>
  <si>
    <t>17 ก.ค.</t>
  </si>
  <si>
    <t>23 ก.ค.</t>
  </si>
  <si>
    <t>09.50-10.10</t>
  </si>
  <si>
    <t>09.40-09.55</t>
  </si>
  <si>
    <t>11.10-11.25</t>
  </si>
  <si>
    <t>11.05-11.20</t>
  </si>
  <si>
    <t>10.20-10.30</t>
  </si>
  <si>
    <t>10.15-10.25</t>
  </si>
  <si>
    <t>12.00-12.20</t>
  </si>
  <si>
    <t>11.30-11.45</t>
  </si>
  <si>
    <t>3 ส.ค.</t>
  </si>
  <si>
    <t>4 ส.ค.</t>
  </si>
  <si>
    <t>6 ส.ค.</t>
  </si>
  <si>
    <t>13ส.ค.</t>
  </si>
  <si>
    <t>19 ส.ค.</t>
  </si>
  <si>
    <t>25 ส.ค.</t>
  </si>
  <si>
    <t>15.20-15.55</t>
  </si>
  <si>
    <t>09.45-10.25</t>
  </si>
  <si>
    <t>10.45-10.55</t>
  </si>
  <si>
    <t>13 ส.ค.</t>
  </si>
  <si>
    <t>10.35-10.45</t>
  </si>
  <si>
    <t>16.20-16.40</t>
  </si>
  <si>
    <t>10.10-10.25</t>
  </si>
  <si>
    <t>10.25-10.35</t>
  </si>
  <si>
    <t>11.00-11.10</t>
  </si>
  <si>
    <t>3 ก.ย.</t>
  </si>
  <si>
    <t>9 ก.ย.</t>
  </si>
  <si>
    <t>15 ก.ย.</t>
  </si>
  <si>
    <t>23 ก.ย.</t>
  </si>
  <si>
    <t>09.45-09.55</t>
  </si>
  <si>
    <t>09.45-10.00</t>
  </si>
  <si>
    <t>09.35-09.50</t>
  </si>
  <si>
    <t>11.40-11.50</t>
  </si>
  <si>
    <t>12.00-12.30</t>
  </si>
  <si>
    <t>8 ต.ค.</t>
  </si>
  <si>
    <t>9 ต.ค.</t>
  </si>
  <si>
    <t>15 ต.ค.</t>
  </si>
  <si>
    <t>22 ต.ค.</t>
  </si>
  <si>
    <t>10.15-10.20</t>
  </si>
  <si>
    <t>10.30-10.55</t>
  </si>
  <si>
    <t>09.55-10.15</t>
  </si>
  <si>
    <t>7 ต.ค.</t>
  </si>
  <si>
    <t>10.35-11.45</t>
  </si>
  <si>
    <t>3 พ.ย.</t>
  </si>
  <si>
    <t>13 พ.ย.</t>
  </si>
  <si>
    <t>26 พ.ย.</t>
  </si>
  <si>
    <t>09.43-09.55</t>
  </si>
  <si>
    <t>10.30-10.40</t>
  </si>
  <si>
    <t>14 ธ.ค.</t>
  </si>
  <si>
    <t>17 ธ.ค.</t>
  </si>
  <si>
    <t>24 ธ.ค.</t>
  </si>
  <si>
    <t>10.30-10.50</t>
  </si>
  <si>
    <t>5 ม.ค.</t>
  </si>
  <si>
    <t>14 ม.ค.</t>
  </si>
  <si>
    <t>25 ม.ค.</t>
  </si>
  <si>
    <t>29 ม.ค.</t>
  </si>
  <si>
    <t>09.50-10.15</t>
  </si>
  <si>
    <t>09.50-10.05</t>
  </si>
  <si>
    <t>09.30-09.40</t>
  </si>
  <si>
    <t>10.40-10.55</t>
  </si>
  <si>
    <t>10.10-10.30</t>
  </si>
  <si>
    <t>10.10-10.20</t>
  </si>
  <si>
    <t>4 ก.พ.</t>
  </si>
  <si>
    <t>9 ก.พ.</t>
  </si>
  <si>
    <t>26 ก.พ.</t>
  </si>
  <si>
    <t>09.55-10.10</t>
  </si>
  <si>
    <t>10.30-10.42</t>
  </si>
  <si>
    <t>25 ก.พ.</t>
  </si>
  <si>
    <t>11.00-11.15</t>
  </si>
  <si>
    <t>3 มี.ค.</t>
  </si>
  <si>
    <t>14 มี.ค.</t>
  </si>
  <si>
    <t>24 มี.ค.</t>
  </si>
  <si>
    <t>09.42-09.55</t>
  </si>
  <si>
    <t>09.55-10.05</t>
  </si>
  <si>
    <t>สำรวจที่แนวสะพาน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</si>
</sst>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d\ ดดด"/>
    <numFmt numFmtId="169" formatCode="0.000"/>
    <numFmt numFmtId="170" formatCode="0.0"/>
  </numFmts>
  <fonts count="63">
    <font>
      <sz val="14"/>
      <name val="Cordia New"/>
      <family val="0"/>
    </font>
    <font>
      <sz val="11"/>
      <color indexed="8"/>
      <name val="Tahoma"/>
      <family val="2"/>
    </font>
    <font>
      <sz val="8"/>
      <name val="Cordia New"/>
      <family val="2"/>
    </font>
    <font>
      <sz val="14"/>
      <name val="JasmineUPC"/>
      <family val="1"/>
    </font>
    <font>
      <sz val="17"/>
      <color indexed="8"/>
      <name val="Cordia New"/>
      <family val="2"/>
    </font>
    <font>
      <sz val="11.5"/>
      <color indexed="8"/>
      <name val="Cordia New"/>
      <family val="2"/>
    </font>
    <font>
      <sz val="19"/>
      <color indexed="8"/>
      <name val="Cordia New"/>
      <family val="2"/>
    </font>
    <font>
      <sz val="13.5"/>
      <color indexed="8"/>
      <name val="Cordia New"/>
      <family val="2"/>
    </font>
    <font>
      <sz val="14"/>
      <color indexed="8"/>
      <name val="Cordia New"/>
      <family val="2"/>
    </font>
    <font>
      <sz val="18.75"/>
      <color indexed="8"/>
      <name val="Cordia New"/>
      <family val="2"/>
    </font>
    <font>
      <sz val="9.5"/>
      <color indexed="8"/>
      <name val="Cordia New"/>
      <family val="2"/>
    </font>
    <font>
      <sz val="17.5"/>
      <color indexed="8"/>
      <name val="Cordia New"/>
      <family val="2"/>
    </font>
    <font>
      <sz val="18.25"/>
      <color indexed="8"/>
      <name val="Cordia New"/>
      <family val="2"/>
    </font>
    <font>
      <sz val="15"/>
      <color indexed="8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2"/>
      <name val="TH SarabunPSK"/>
      <family val="2"/>
    </font>
    <font>
      <sz val="14"/>
      <color indexed="10"/>
      <name val="TH SarabunPSK"/>
      <family val="2"/>
    </font>
    <font>
      <sz val="15"/>
      <color indexed="8"/>
      <name val="AngsanaUPC"/>
      <family val="1"/>
    </font>
    <font>
      <sz val="12.75"/>
      <color indexed="8"/>
      <name val="Cordia New"/>
      <family val="2"/>
    </font>
    <font>
      <sz val="13"/>
      <color indexed="8"/>
      <name val="Cordia New"/>
      <family val="2"/>
    </font>
    <font>
      <b/>
      <sz val="16"/>
      <color indexed="8"/>
      <name val="Cordia New"/>
      <family val="2"/>
    </font>
    <font>
      <sz val="10.5"/>
      <color indexed="8"/>
      <name val="Cordia New"/>
      <family val="2"/>
    </font>
    <font>
      <sz val="13.25"/>
      <color indexed="8"/>
      <name val="Cordia New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1" fillId="0" borderId="0" xfId="0" applyFont="1" applyAlignment="1">
      <alignment/>
    </xf>
    <xf numFmtId="169" fontId="31" fillId="0" borderId="0" xfId="0" applyNumberFormat="1" applyFont="1" applyAlignment="1">
      <alignment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centerContinuous"/>
    </xf>
    <xf numFmtId="0" fontId="31" fillId="0" borderId="0" xfId="0" applyFont="1" applyAlignment="1">
      <alignment horizontal="center"/>
    </xf>
    <xf numFmtId="0" fontId="32" fillId="0" borderId="0" xfId="0" applyFont="1" applyBorder="1" applyAlignment="1">
      <alignment/>
    </xf>
    <xf numFmtId="169" fontId="33" fillId="0" borderId="0" xfId="0" applyNumberFormat="1" applyFont="1" applyBorder="1" applyAlignment="1">
      <alignment horizontal="centerContinuous"/>
    </xf>
    <xf numFmtId="0" fontId="32" fillId="0" borderId="0" xfId="0" applyFont="1" applyAlignment="1">
      <alignment horizontal="centerContinuous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169" fontId="35" fillId="0" borderId="0" xfId="0" applyNumberFormat="1" applyFont="1" applyBorder="1" applyAlignment="1">
      <alignment horizontal="centerContinuous"/>
    </xf>
    <xf numFmtId="0" fontId="34" fillId="0" borderId="0" xfId="0" applyFont="1" applyAlignment="1">
      <alignment horizontal="centerContinuous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/>
    </xf>
    <xf numFmtId="169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Continuous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169" fontId="31" fillId="0" borderId="10" xfId="0" applyNumberFormat="1" applyFont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169" fontId="31" fillId="0" borderId="11" xfId="0" applyNumberFormat="1" applyFont="1" applyBorder="1" applyAlignment="1">
      <alignment horizontal="center"/>
    </xf>
    <xf numFmtId="49" fontId="32" fillId="0" borderId="12" xfId="0" applyNumberFormat="1" applyFont="1" applyBorder="1" applyAlignment="1">
      <alignment horizontal="center" vertical="center"/>
    </xf>
    <xf numFmtId="2" fontId="32" fillId="0" borderId="12" xfId="0" applyNumberFormat="1" applyFont="1" applyBorder="1" applyAlignment="1">
      <alignment horizontal="center"/>
    </xf>
    <xf numFmtId="169" fontId="32" fillId="0" borderId="12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169" fontId="32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49" fontId="32" fillId="0" borderId="13" xfId="0" applyNumberFormat="1" applyFont="1" applyBorder="1" applyAlignment="1">
      <alignment horizontal="center" vertical="center"/>
    </xf>
    <xf numFmtId="2" fontId="32" fillId="0" borderId="13" xfId="0" applyNumberFormat="1" applyFont="1" applyBorder="1" applyAlignment="1">
      <alignment horizontal="center"/>
    </xf>
    <xf numFmtId="169" fontId="32" fillId="0" borderId="13" xfId="0" applyNumberFormat="1" applyFont="1" applyBorder="1" applyAlignment="1">
      <alignment horizontal="center"/>
    </xf>
    <xf numFmtId="169" fontId="32" fillId="0" borderId="13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/>
    </xf>
    <xf numFmtId="2" fontId="32" fillId="0" borderId="13" xfId="0" applyNumberFormat="1" applyFont="1" applyFill="1" applyBorder="1" applyAlignment="1">
      <alignment horizontal="center" vertical="center"/>
    </xf>
    <xf numFmtId="169" fontId="32" fillId="0" borderId="13" xfId="0" applyNumberFormat="1" applyFont="1" applyFill="1" applyBorder="1" applyAlignment="1">
      <alignment horizontal="center"/>
    </xf>
    <xf numFmtId="2" fontId="32" fillId="0" borderId="13" xfId="0" applyNumberFormat="1" applyFont="1" applyFill="1" applyBorder="1" applyAlignment="1">
      <alignment horizontal="center"/>
    </xf>
    <xf numFmtId="169" fontId="32" fillId="0" borderId="13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2" fontId="32" fillId="0" borderId="13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9" fontId="32" fillId="0" borderId="0" xfId="0" applyNumberFormat="1" applyFont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49" fontId="32" fillId="0" borderId="14" xfId="0" applyNumberFormat="1" applyFont="1" applyBorder="1" applyAlignment="1">
      <alignment horizontal="center" vertical="center"/>
    </xf>
    <xf numFmtId="2" fontId="32" fillId="0" borderId="14" xfId="0" applyNumberFormat="1" applyFont="1" applyBorder="1" applyAlignment="1">
      <alignment horizontal="center" vertical="center"/>
    </xf>
    <xf numFmtId="169" fontId="32" fillId="0" borderId="14" xfId="0" applyNumberFormat="1" applyFont="1" applyBorder="1" applyAlignment="1">
      <alignment horizontal="center" vertical="center"/>
    </xf>
    <xf numFmtId="2" fontId="32" fillId="0" borderId="14" xfId="0" applyNumberFormat="1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49" fontId="32" fillId="0" borderId="0" xfId="0" applyNumberFormat="1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 vertical="center"/>
    </xf>
    <xf numFmtId="169" fontId="32" fillId="0" borderId="0" xfId="0" applyNumberFormat="1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169" fontId="32" fillId="0" borderId="0" xfId="0" applyNumberFormat="1" applyFont="1" applyAlignment="1">
      <alignment/>
    </xf>
    <xf numFmtId="169" fontId="32" fillId="0" borderId="0" xfId="0" applyNumberFormat="1" applyFont="1" applyBorder="1" applyAlignment="1">
      <alignment horizontal="center"/>
    </xf>
    <xf numFmtId="168" fontId="32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/>
    </xf>
    <xf numFmtId="49" fontId="37" fillId="0" borderId="0" xfId="0" applyNumberFormat="1" applyFont="1" applyBorder="1" applyAlignment="1">
      <alignment horizontal="center" vertical="center"/>
    </xf>
    <xf numFmtId="0" fontId="38" fillId="0" borderId="0" xfId="55" applyFont="1" applyBorder="1" applyAlignment="1">
      <alignment horizontal="center"/>
      <protection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Continuous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Continuous"/>
    </xf>
    <xf numFmtId="0" fontId="31" fillId="0" borderId="12" xfId="0" applyFont="1" applyBorder="1" applyAlignment="1">
      <alignment horizontal="center"/>
    </xf>
    <xf numFmtId="169" fontId="31" fillId="0" borderId="12" xfId="0" applyNumberFormat="1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169" fontId="31" fillId="0" borderId="14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2" fontId="32" fillId="0" borderId="13" xfId="0" applyNumberFormat="1" applyFont="1" applyBorder="1" applyAlignment="1">
      <alignment horizontal="centerContinuous"/>
    </xf>
    <xf numFmtId="0" fontId="32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16" fontId="32" fillId="0" borderId="0" xfId="0" applyNumberFormat="1" applyFont="1" applyBorder="1" applyAlignment="1">
      <alignment vertical="center"/>
    </xf>
    <xf numFmtId="169" fontId="32" fillId="0" borderId="0" xfId="0" applyNumberFormat="1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TESED9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.001"/>
          <c:w val="0.86575"/>
          <c:h val="0.9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'Kh.72'!$H$11:$H$48</c:f>
              <c:numCache/>
            </c:numRef>
          </c:xVal>
          <c:yVal>
            <c:numRef>
              <c:f>'Kh.72'!$C$11:$C$48</c:f>
              <c:numCache/>
            </c:numRef>
          </c:yVal>
          <c:smooth val="0"/>
        </c:ser>
        <c:axId val="28348648"/>
        <c:axId val="53811241"/>
      </c:scatterChart>
      <c:valAx>
        <c:axId val="28348648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3811241"/>
        <c:crossesAt val="300"/>
        <c:crossBetween val="midCat"/>
        <c:dispUnits/>
        <c:majorUnit val="50"/>
        <c:minorUnit val="25"/>
      </c:valAx>
      <c:valAx>
        <c:axId val="53811241"/>
        <c:scaling>
          <c:orientation val="minMax"/>
          <c:max val="399"/>
          <c:min val="3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8348648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"/>
          <c:w val="0.88475"/>
          <c:h val="0.95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'Kh.72'!$F$11:$F$48</c:f>
              <c:numCache/>
            </c:numRef>
          </c:xVal>
          <c:yVal>
            <c:numRef>
              <c:f>'Kh.72'!$C$11:$C$48</c:f>
              <c:numCache/>
            </c:numRef>
          </c:yVal>
          <c:smooth val="0"/>
        </c:ser>
        <c:axId val="14539122"/>
        <c:axId val="63743235"/>
      </c:scatterChart>
      <c:valAx>
        <c:axId val="14539122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3743235"/>
        <c:crossesAt val="300"/>
        <c:crossBetween val="midCat"/>
        <c:dispUnits/>
        <c:majorUnit val="50"/>
        <c:minorUnit val="25"/>
      </c:valAx>
      <c:valAx>
        <c:axId val="63743235"/>
        <c:scaling>
          <c:orientation val="minMax"/>
          <c:max val="399"/>
          <c:min val="3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4539122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"/>
          <c:w val="0.8657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'Kh.72'!$G$11:$G$48</c:f>
              <c:numCache/>
            </c:numRef>
          </c:xVal>
          <c:yVal>
            <c:numRef>
              <c:f>'Kh.72'!$C$11:$C$48</c:f>
              <c:numCache/>
            </c:numRef>
          </c:yVal>
          <c:smooth val="0"/>
        </c:ser>
        <c:axId val="36818204"/>
        <c:axId val="62928381"/>
      </c:scatterChart>
      <c:valAx>
        <c:axId val="36818204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2928381"/>
        <c:crossesAt val="300"/>
        <c:crossBetween val="midCat"/>
        <c:dispUnits/>
        <c:majorUnit val="0.3000000000000003"/>
        <c:minorUnit val="0.1"/>
      </c:valAx>
      <c:valAx>
        <c:axId val="62928381"/>
        <c:scaling>
          <c:orientation val="minMax"/>
          <c:max val="399"/>
          <c:min val="3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681820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5"/>
          <c:y val="0.00075"/>
          <c:w val="0.86375"/>
          <c:h val="0.93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'Kh.89'!$H$11:$H$54</c:f>
              <c:numCache/>
            </c:numRef>
          </c:xVal>
          <c:yVal>
            <c:numRef>
              <c:f>'Kh.89'!$C$11:$C$54</c:f>
              <c:numCache/>
            </c:numRef>
          </c:yVal>
          <c:smooth val="0"/>
        </c:ser>
        <c:axId val="29484518"/>
        <c:axId val="64034071"/>
      </c:scatterChart>
      <c:valAx>
        <c:axId val="2948451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4034071"/>
        <c:crossesAt val="300"/>
        <c:crossBetween val="midCat"/>
        <c:dispUnits/>
        <c:majorUnit val="20"/>
        <c:minorUnit val="10"/>
      </c:valAx>
      <c:valAx>
        <c:axId val="64034071"/>
        <c:scaling>
          <c:orientation val="minMax"/>
          <c:max val="409"/>
          <c:min val="4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9484518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5"/>
          <c:y val="0.00025"/>
          <c:w val="0.8905"/>
          <c:h val="0.9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'Kh.89'!$F$11:$F$54</c:f>
              <c:numCache/>
            </c:numRef>
          </c:xVal>
          <c:yVal>
            <c:numRef>
              <c:f>'Kh.89'!$C$11:$C$54</c:f>
              <c:numCache/>
            </c:numRef>
          </c:yVal>
          <c:smooth val="0"/>
        </c:ser>
        <c:axId val="39435728"/>
        <c:axId val="19377233"/>
      </c:scatterChart>
      <c:valAx>
        <c:axId val="3943572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9377233"/>
        <c:crossesAt val="300"/>
        <c:crossBetween val="midCat"/>
        <c:dispUnits/>
        <c:majorUnit val="20"/>
        <c:minorUnit val="10"/>
      </c:valAx>
      <c:valAx>
        <c:axId val="19377233"/>
        <c:scaling>
          <c:orientation val="minMax"/>
          <c:max val="409"/>
          <c:min val="4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9435728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65"/>
          <c:y val="0.00075"/>
          <c:w val="0.8345"/>
          <c:h val="0.9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'Kh.89'!$G$11:$G$54</c:f>
              <c:numCache/>
            </c:numRef>
          </c:xVal>
          <c:yVal>
            <c:numRef>
              <c:f>'Kh.89'!$C$11:$C$54</c:f>
              <c:numCache/>
            </c:numRef>
          </c:yVal>
          <c:smooth val="0"/>
        </c:ser>
        <c:axId val="40177370"/>
        <c:axId val="26052011"/>
      </c:scatterChart>
      <c:valAx>
        <c:axId val="40177370"/>
        <c:scaling>
          <c:orientation val="minMax"/>
          <c:max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6052011"/>
        <c:crossesAt val="300"/>
        <c:crossBetween val="midCat"/>
        <c:dispUnits/>
        <c:majorUnit val="0.3000000000000003"/>
        <c:minorUnit val="0.1"/>
      </c:valAx>
      <c:valAx>
        <c:axId val="26052011"/>
        <c:scaling>
          <c:orientation val="minMax"/>
          <c:max val="409"/>
          <c:min val="4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017737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0</xdr:rowOff>
    </xdr:from>
    <xdr:to>
      <xdr:col>5</xdr:col>
      <xdr:colOff>409575</xdr:colOff>
      <xdr:row>3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0"/>
          <a:ext cx="69532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561975</xdr:colOff>
      <xdr:row>68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400925" y="179736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14</xdr:row>
      <xdr:rowOff>228600</xdr:rowOff>
    </xdr:to>
    <xdr:graphicFrame>
      <xdr:nvGraphicFramePr>
        <xdr:cNvPr id="3" name="Chart 4"/>
        <xdr:cNvGraphicFramePr/>
      </xdr:nvGraphicFramePr>
      <xdr:xfrm>
        <a:off x="6915150" y="971550"/>
        <a:ext cx="53149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14</xdr:row>
      <xdr:rowOff>142875</xdr:rowOff>
    </xdr:from>
    <xdr:to>
      <xdr:col>17</xdr:col>
      <xdr:colOff>304800</xdr:colOff>
      <xdr:row>26</xdr:row>
      <xdr:rowOff>104775</xdr:rowOff>
    </xdr:to>
    <xdr:graphicFrame>
      <xdr:nvGraphicFramePr>
        <xdr:cNvPr id="4" name="Chart 5"/>
        <xdr:cNvGraphicFramePr/>
      </xdr:nvGraphicFramePr>
      <xdr:xfrm>
        <a:off x="6924675" y="3771900"/>
        <a:ext cx="53244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47625</xdr:colOff>
      <xdr:row>27</xdr:row>
      <xdr:rowOff>47625</xdr:rowOff>
    </xdr:from>
    <xdr:to>
      <xdr:col>17</xdr:col>
      <xdr:colOff>247650</xdr:colOff>
      <xdr:row>38</xdr:row>
      <xdr:rowOff>219075</xdr:rowOff>
    </xdr:to>
    <xdr:graphicFrame>
      <xdr:nvGraphicFramePr>
        <xdr:cNvPr id="5" name="Chart 6"/>
        <xdr:cNvGraphicFramePr/>
      </xdr:nvGraphicFramePr>
      <xdr:xfrm>
        <a:off x="6838950" y="7143750"/>
        <a:ext cx="5353050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285750</xdr:colOff>
      <xdr:row>0</xdr:row>
      <xdr:rowOff>133350</xdr:rowOff>
    </xdr:from>
    <xdr:ext cx="5076825" cy="990600"/>
    <xdr:sp>
      <xdr:nvSpPr>
        <xdr:cNvPr id="6" name="Text Box 7"/>
        <xdr:cNvSpPr txBox="1">
          <a:spLocks noChangeArrowheads="1"/>
        </xdr:cNvSpPr>
      </xdr:nvSpPr>
      <xdr:spPr>
        <a:xfrm>
          <a:off x="7077075" y="133350"/>
          <a:ext cx="50768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64008" rIns="27432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ของสถานี น้ำแม่คำ (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Kh.72)  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อ.แม่จัน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9525</xdr:rowOff>
    </xdr:from>
    <xdr:to>
      <xdr:col>5</xdr:col>
      <xdr:colOff>390525</xdr:colOff>
      <xdr:row>3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9525"/>
          <a:ext cx="69532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561975</xdr:colOff>
      <xdr:row>62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429500" y="164782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13</xdr:row>
      <xdr:rowOff>0</xdr:rowOff>
    </xdr:to>
    <xdr:graphicFrame>
      <xdr:nvGraphicFramePr>
        <xdr:cNvPr id="3" name="Chart 4"/>
        <xdr:cNvGraphicFramePr/>
      </xdr:nvGraphicFramePr>
      <xdr:xfrm>
        <a:off x="6943725" y="971550"/>
        <a:ext cx="53149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13</xdr:row>
      <xdr:rowOff>0</xdr:rowOff>
    </xdr:from>
    <xdr:to>
      <xdr:col>17</xdr:col>
      <xdr:colOff>333375</xdr:colOff>
      <xdr:row>23</xdr:row>
      <xdr:rowOff>257175</xdr:rowOff>
    </xdr:to>
    <xdr:graphicFrame>
      <xdr:nvGraphicFramePr>
        <xdr:cNvPr id="4" name="Chart 5"/>
        <xdr:cNvGraphicFramePr/>
      </xdr:nvGraphicFramePr>
      <xdr:xfrm>
        <a:off x="6953250" y="3362325"/>
        <a:ext cx="535305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180975</xdr:colOff>
      <xdr:row>23</xdr:row>
      <xdr:rowOff>238125</xdr:rowOff>
    </xdr:from>
    <xdr:to>
      <xdr:col>17</xdr:col>
      <xdr:colOff>361950</xdr:colOff>
      <xdr:row>35</xdr:row>
      <xdr:rowOff>66675</xdr:rowOff>
    </xdr:to>
    <xdr:graphicFrame>
      <xdr:nvGraphicFramePr>
        <xdr:cNvPr id="5" name="Chart 6"/>
        <xdr:cNvGraphicFramePr/>
      </xdr:nvGraphicFramePr>
      <xdr:xfrm>
        <a:off x="7000875" y="6267450"/>
        <a:ext cx="5334000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57150</xdr:colOff>
      <xdr:row>0</xdr:row>
      <xdr:rowOff>133350</xdr:rowOff>
    </xdr:from>
    <xdr:ext cx="5543550" cy="942975"/>
    <xdr:sp>
      <xdr:nvSpPr>
        <xdr:cNvPr id="6" name="Text Box 7"/>
        <xdr:cNvSpPr txBox="1">
          <a:spLocks noChangeArrowheads="1"/>
        </xdr:cNvSpPr>
      </xdr:nvSpPr>
      <xdr:spPr>
        <a:xfrm>
          <a:off x="6877050" y="133350"/>
          <a:ext cx="55435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64008" rIns="27432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น้ำแม่จัน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Kh.89)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อ.แม่จัน  จ.เชียงราย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N158"/>
  <sheetViews>
    <sheetView tabSelected="1" zoomScale="130" zoomScaleNormal="130" zoomScalePageLayoutView="0" workbookViewId="0" topLeftCell="A1">
      <selection activeCell="C3" sqref="C3"/>
    </sheetView>
  </sheetViews>
  <sheetFormatPr defaultColWidth="9.140625" defaultRowHeight="21.75"/>
  <cols>
    <col min="1" max="1" width="9.140625" style="10" customWidth="1"/>
    <col min="2" max="2" width="8.7109375" style="10" customWidth="1"/>
    <col min="3" max="3" width="9.140625" style="64" customWidth="1"/>
    <col min="4" max="4" width="10.7109375" style="37" customWidth="1"/>
    <col min="5" max="6" width="9.140625" style="10" customWidth="1"/>
    <col min="7" max="7" width="11.7109375" style="10" customWidth="1"/>
    <col min="8" max="8" width="10.8515625" style="10" customWidth="1"/>
    <col min="9" max="9" width="23.28125" style="37" customWidth="1"/>
    <col min="10" max="10" width="9.140625" style="7" customWidth="1"/>
    <col min="11" max="11" width="10.7109375" style="7" customWidth="1"/>
    <col min="12" max="12" width="10.140625" style="7" customWidth="1"/>
    <col min="13" max="13" width="9.140625" style="7" customWidth="1"/>
    <col min="14" max="14" width="10.140625" style="7" customWidth="1"/>
    <col min="15" max="15" width="9.7109375" style="7" customWidth="1"/>
    <col min="16" max="18" width="9.140625" style="7" customWidth="1"/>
    <col min="19" max="16384" width="9.140625" style="10" customWidth="1"/>
  </cols>
  <sheetData>
    <row r="1" spans="1:18" s="1" customFormat="1" ht="21" customHeight="1">
      <c r="A1" s="1" t="s">
        <v>31</v>
      </c>
      <c r="C1" s="2"/>
      <c r="D1" s="6"/>
      <c r="I1" s="3" t="s">
        <v>0</v>
      </c>
      <c r="J1" s="4"/>
      <c r="K1" s="4"/>
      <c r="L1" s="4"/>
      <c r="M1" s="4"/>
      <c r="N1" s="4"/>
      <c r="O1" s="4"/>
      <c r="P1" s="4"/>
      <c r="Q1" s="4"/>
      <c r="R1" s="4"/>
    </row>
    <row r="2" spans="1:40" s="4" customFormat="1" ht="21" customHeight="1">
      <c r="A2" s="18" t="s">
        <v>1</v>
      </c>
      <c r="C2" s="2"/>
      <c r="D2" s="23"/>
      <c r="E2" s="23"/>
      <c r="F2" s="23"/>
      <c r="G2" s="23"/>
      <c r="I2" s="6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7" customFormat="1" ht="15" customHeight="1">
      <c r="A3" s="70"/>
      <c r="C3" s="8"/>
      <c r="D3" s="71"/>
      <c r="E3" s="71"/>
      <c r="F3" s="71"/>
      <c r="G3" s="71"/>
      <c r="I3" s="11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s="12" customFormat="1" ht="26.25" customHeight="1">
      <c r="A4" s="72"/>
      <c r="C4" s="13" t="s">
        <v>2</v>
      </c>
      <c r="D4" s="73"/>
      <c r="E4" s="73"/>
      <c r="F4" s="73"/>
      <c r="G4" s="73"/>
      <c r="I4" s="16"/>
      <c r="J4" s="17"/>
      <c r="K4" s="17"/>
      <c r="L4" s="17"/>
      <c r="M4" s="17"/>
      <c r="N4" s="17"/>
      <c r="O4" s="17"/>
      <c r="P4" s="17"/>
      <c r="Q4" s="17"/>
      <c r="R4" s="17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0" s="7" customFormat="1" ht="4.5" customHeight="1">
      <c r="A5" s="70"/>
      <c r="C5" s="8"/>
      <c r="D5" s="71"/>
      <c r="E5" s="71"/>
      <c r="F5" s="71"/>
      <c r="G5" s="71"/>
      <c r="I5" s="11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0" s="4" customFormat="1" ht="22.5" customHeight="1">
      <c r="A6" s="18" t="s">
        <v>3</v>
      </c>
      <c r="C6" s="19"/>
      <c r="D6" s="20" t="s">
        <v>4</v>
      </c>
      <c r="G6" s="4" t="s">
        <v>5</v>
      </c>
      <c r="I6" s="20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4" customFormat="1" ht="22.5" customHeight="1">
      <c r="A7" s="18" t="s">
        <v>6</v>
      </c>
      <c r="C7" s="19"/>
      <c r="D7" s="20" t="s">
        <v>7</v>
      </c>
      <c r="G7" s="4" t="s">
        <v>8</v>
      </c>
      <c r="I7" s="20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4" customFormat="1" ht="22.5" customHeight="1">
      <c r="A8" s="4" t="s">
        <v>9</v>
      </c>
      <c r="C8" s="21">
        <v>393.4</v>
      </c>
      <c r="D8" s="20" t="s">
        <v>10</v>
      </c>
      <c r="G8" s="22" t="s">
        <v>36</v>
      </c>
      <c r="H8" s="23"/>
      <c r="I8" s="20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9" s="4" customFormat="1" ht="23.25">
      <c r="A9" s="24" t="s">
        <v>11</v>
      </c>
      <c r="B9" s="74" t="s">
        <v>12</v>
      </c>
      <c r="C9" s="75" t="s">
        <v>12</v>
      </c>
      <c r="D9" s="74" t="s">
        <v>13</v>
      </c>
      <c r="E9" s="74" t="s">
        <v>14</v>
      </c>
      <c r="F9" s="74" t="s">
        <v>15</v>
      </c>
      <c r="G9" s="74" t="s">
        <v>16</v>
      </c>
      <c r="H9" s="74" t="s">
        <v>17</v>
      </c>
      <c r="I9" s="24" t="s">
        <v>18</v>
      </c>
    </row>
    <row r="10" spans="1:9" s="4" customFormat="1" ht="23.25">
      <c r="A10" s="27"/>
      <c r="B10" s="76" t="s">
        <v>19</v>
      </c>
      <c r="C10" s="77" t="s">
        <v>29</v>
      </c>
      <c r="D10" s="76" t="s">
        <v>20</v>
      </c>
      <c r="E10" s="76" t="s">
        <v>21</v>
      </c>
      <c r="F10" s="76" t="s">
        <v>22</v>
      </c>
      <c r="G10" s="76" t="s">
        <v>23</v>
      </c>
      <c r="H10" s="76" t="s">
        <v>24</v>
      </c>
      <c r="I10" s="27"/>
    </row>
    <row r="11" spans="1:18" s="52" customFormat="1" ht="21" customHeight="1">
      <c r="A11" s="30" t="s">
        <v>38</v>
      </c>
      <c r="B11" s="31">
        <v>0.42</v>
      </c>
      <c r="C11" s="32">
        <f>$C$8+B11</f>
        <v>393.82</v>
      </c>
      <c r="D11" s="31" t="s">
        <v>40</v>
      </c>
      <c r="E11" s="31">
        <v>15.04</v>
      </c>
      <c r="F11" s="31">
        <v>2.79</v>
      </c>
      <c r="G11" s="34">
        <f>H11/F11</f>
        <v>0.4634408602150537</v>
      </c>
      <c r="H11" s="34">
        <v>1.293</v>
      </c>
      <c r="I11" s="78" t="s">
        <v>145</v>
      </c>
      <c r="J11" s="36"/>
      <c r="K11" s="36"/>
      <c r="L11" s="36"/>
      <c r="M11" s="36"/>
      <c r="N11" s="36"/>
      <c r="O11" s="36"/>
      <c r="P11" s="36"/>
      <c r="Q11" s="36"/>
      <c r="R11" s="36"/>
    </row>
    <row r="12" spans="1:18" s="52" customFormat="1" ht="21" customHeight="1">
      <c r="A12" s="38" t="s">
        <v>39</v>
      </c>
      <c r="B12" s="39">
        <v>0.45</v>
      </c>
      <c r="C12" s="40">
        <f aca="true" t="shared" si="0" ref="C12:C33">$C$8+B12</f>
        <v>393.84999999999997</v>
      </c>
      <c r="D12" s="39" t="s">
        <v>41</v>
      </c>
      <c r="E12" s="39">
        <v>15.16</v>
      </c>
      <c r="F12" s="39">
        <v>3.18</v>
      </c>
      <c r="G12" s="41">
        <f>H12/F12</f>
        <v>0.4606918238993711</v>
      </c>
      <c r="H12" s="41">
        <v>1.465</v>
      </c>
      <c r="I12" s="79" t="s">
        <v>32</v>
      </c>
      <c r="J12" s="36"/>
      <c r="K12" s="36"/>
      <c r="L12" s="36"/>
      <c r="M12" s="36"/>
      <c r="N12" s="36"/>
      <c r="O12" s="36"/>
      <c r="P12" s="36"/>
      <c r="Q12" s="36"/>
      <c r="R12" s="36"/>
    </row>
    <row r="13" spans="1:18" s="52" customFormat="1" ht="21" customHeight="1">
      <c r="A13" s="38" t="s">
        <v>45</v>
      </c>
      <c r="B13" s="48">
        <v>0.38</v>
      </c>
      <c r="C13" s="40">
        <f t="shared" si="0"/>
        <v>393.78</v>
      </c>
      <c r="D13" s="39" t="s">
        <v>49</v>
      </c>
      <c r="E13" s="48">
        <v>12.2</v>
      </c>
      <c r="F13" s="48">
        <v>2.02</v>
      </c>
      <c r="G13" s="41">
        <f>H13/F13</f>
        <v>0.7133663366336633</v>
      </c>
      <c r="H13" s="41">
        <v>1.441</v>
      </c>
      <c r="I13" s="79" t="s">
        <v>32</v>
      </c>
      <c r="J13" s="36"/>
      <c r="K13" s="36"/>
      <c r="L13" s="36"/>
      <c r="M13" s="36"/>
      <c r="N13" s="36"/>
      <c r="O13" s="36"/>
      <c r="P13" s="36"/>
      <c r="Q13" s="36"/>
      <c r="R13" s="36"/>
    </row>
    <row r="14" spans="1:18" s="52" customFormat="1" ht="21" customHeight="1">
      <c r="A14" s="38" t="s">
        <v>46</v>
      </c>
      <c r="B14" s="39">
        <v>0.4</v>
      </c>
      <c r="C14" s="40">
        <f t="shared" si="0"/>
        <v>393.79999999999995</v>
      </c>
      <c r="D14" s="39" t="s">
        <v>50</v>
      </c>
      <c r="E14" s="39">
        <v>15.09</v>
      </c>
      <c r="F14" s="39">
        <v>2.72</v>
      </c>
      <c r="G14" s="41">
        <f aca="true" t="shared" si="1" ref="G14:G33">H14/F14</f>
        <v>0.7102941176470587</v>
      </c>
      <c r="H14" s="41">
        <v>1.932</v>
      </c>
      <c r="I14" s="79" t="s">
        <v>32</v>
      </c>
      <c r="J14" s="36"/>
      <c r="K14" s="36"/>
      <c r="L14" s="36"/>
      <c r="M14" s="36"/>
      <c r="N14" s="36"/>
      <c r="O14" s="36"/>
      <c r="P14" s="36"/>
      <c r="Q14" s="36"/>
      <c r="R14" s="36"/>
    </row>
    <row r="15" spans="1:18" s="52" customFormat="1" ht="21" customHeight="1">
      <c r="A15" s="38" t="s">
        <v>47</v>
      </c>
      <c r="B15" s="39">
        <v>0.68</v>
      </c>
      <c r="C15" s="40">
        <f t="shared" si="0"/>
        <v>394.08</v>
      </c>
      <c r="D15" s="39" t="s">
        <v>51</v>
      </c>
      <c r="E15" s="39">
        <v>24.52</v>
      </c>
      <c r="F15" s="39">
        <v>8.88</v>
      </c>
      <c r="G15" s="41">
        <f t="shared" si="1"/>
        <v>0.7156531531531531</v>
      </c>
      <c r="H15" s="41">
        <v>6.355</v>
      </c>
      <c r="I15" s="79" t="s">
        <v>32</v>
      </c>
      <c r="J15" s="36"/>
      <c r="K15" s="36"/>
      <c r="L15" s="36"/>
      <c r="M15" s="36"/>
      <c r="N15" s="36"/>
      <c r="O15" s="36"/>
      <c r="P15" s="36"/>
      <c r="Q15" s="36"/>
      <c r="R15" s="36"/>
    </row>
    <row r="16" spans="1:18" s="52" customFormat="1" ht="21" customHeight="1">
      <c r="A16" s="38" t="s">
        <v>48</v>
      </c>
      <c r="B16" s="39">
        <v>0.53</v>
      </c>
      <c r="C16" s="40">
        <f t="shared" si="0"/>
        <v>393.92999999999995</v>
      </c>
      <c r="D16" s="39" t="s">
        <v>52</v>
      </c>
      <c r="E16" s="39">
        <v>20.1</v>
      </c>
      <c r="F16" s="39">
        <v>5.34</v>
      </c>
      <c r="G16" s="41">
        <f t="shared" si="1"/>
        <v>0.6323970037453184</v>
      </c>
      <c r="H16" s="41">
        <v>3.377</v>
      </c>
      <c r="I16" s="79" t="s">
        <v>32</v>
      </c>
      <c r="J16" s="36"/>
      <c r="K16" s="36"/>
      <c r="L16" s="36"/>
      <c r="M16" s="36"/>
      <c r="N16" s="36"/>
      <c r="O16" s="36"/>
      <c r="P16" s="36"/>
      <c r="Q16" s="36"/>
      <c r="R16" s="36"/>
    </row>
    <row r="17" spans="1:18" s="52" customFormat="1" ht="21" customHeight="1">
      <c r="A17" s="38" t="s">
        <v>57</v>
      </c>
      <c r="B17" s="80">
        <v>0.38</v>
      </c>
      <c r="C17" s="40">
        <f t="shared" si="0"/>
        <v>393.78</v>
      </c>
      <c r="D17" s="39" t="s">
        <v>61</v>
      </c>
      <c r="E17" s="39">
        <v>15.28</v>
      </c>
      <c r="F17" s="39">
        <v>3.26</v>
      </c>
      <c r="G17" s="41">
        <f t="shared" si="1"/>
        <v>0.8174846625766872</v>
      </c>
      <c r="H17" s="41">
        <v>2.665</v>
      </c>
      <c r="I17" s="79" t="s">
        <v>32</v>
      </c>
      <c r="J17" s="36"/>
      <c r="K17" s="36"/>
      <c r="L17" s="36"/>
      <c r="M17" s="36"/>
      <c r="N17" s="36"/>
      <c r="O17" s="36"/>
      <c r="P17" s="36"/>
      <c r="Q17" s="36"/>
      <c r="R17" s="36"/>
    </row>
    <row r="18" spans="1:18" s="52" customFormat="1" ht="21" customHeight="1">
      <c r="A18" s="38" t="s">
        <v>58</v>
      </c>
      <c r="B18" s="48">
        <v>0.92</v>
      </c>
      <c r="C18" s="40">
        <f t="shared" si="0"/>
        <v>394.32</v>
      </c>
      <c r="D18" s="39" t="s">
        <v>62</v>
      </c>
      <c r="E18" s="48">
        <v>27.52</v>
      </c>
      <c r="F18" s="48">
        <v>12.22</v>
      </c>
      <c r="G18" s="41">
        <f t="shared" si="1"/>
        <v>0.8955810147299509</v>
      </c>
      <c r="H18" s="41">
        <v>10.944</v>
      </c>
      <c r="I18" s="79" t="s">
        <v>32</v>
      </c>
      <c r="J18" s="36"/>
      <c r="K18" s="36"/>
      <c r="L18" s="36"/>
      <c r="M18" s="36"/>
      <c r="N18" s="36"/>
      <c r="O18" s="36"/>
      <c r="P18" s="36"/>
      <c r="Q18" s="36"/>
      <c r="R18" s="36"/>
    </row>
    <row r="19" spans="1:40" s="51" customFormat="1" ht="21" customHeight="1">
      <c r="A19" s="38" t="s">
        <v>59</v>
      </c>
      <c r="B19" s="48">
        <v>0.48</v>
      </c>
      <c r="C19" s="40">
        <f t="shared" si="0"/>
        <v>393.88</v>
      </c>
      <c r="D19" s="81" t="s">
        <v>63</v>
      </c>
      <c r="E19" s="48">
        <v>21.44</v>
      </c>
      <c r="F19" s="48">
        <v>4.94</v>
      </c>
      <c r="G19" s="41">
        <f t="shared" si="1"/>
        <v>0.7220647773279352</v>
      </c>
      <c r="H19" s="41">
        <v>3.567</v>
      </c>
      <c r="I19" s="79" t="s">
        <v>32</v>
      </c>
      <c r="J19" s="36"/>
      <c r="K19" s="36"/>
      <c r="L19" s="36"/>
      <c r="M19" s="36"/>
      <c r="N19" s="36"/>
      <c r="O19" s="36"/>
      <c r="P19" s="36"/>
      <c r="Q19" s="36"/>
      <c r="R19" s="36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</row>
    <row r="20" spans="1:40" s="51" customFormat="1" ht="21" customHeight="1">
      <c r="A20" s="38" t="s">
        <v>60</v>
      </c>
      <c r="B20" s="48">
        <v>0.36</v>
      </c>
      <c r="C20" s="40">
        <f t="shared" si="0"/>
        <v>393.76</v>
      </c>
      <c r="D20" s="39" t="s">
        <v>64</v>
      </c>
      <c r="E20" s="48">
        <v>16</v>
      </c>
      <c r="F20" s="48">
        <v>2.29</v>
      </c>
      <c r="G20" s="41">
        <f t="shared" si="1"/>
        <v>0.5663755458515284</v>
      </c>
      <c r="H20" s="41">
        <v>1.297</v>
      </c>
      <c r="I20" s="79" t="s">
        <v>32</v>
      </c>
      <c r="J20" s="36"/>
      <c r="K20" s="36"/>
      <c r="L20" s="36"/>
      <c r="M20" s="36"/>
      <c r="N20" s="36"/>
      <c r="O20" s="36"/>
      <c r="P20" s="36"/>
      <c r="Q20" s="36"/>
      <c r="R20" s="36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</row>
    <row r="21" spans="1:40" s="51" customFormat="1" ht="21" customHeight="1">
      <c r="A21" s="38" t="s">
        <v>69</v>
      </c>
      <c r="B21" s="48">
        <v>1.08</v>
      </c>
      <c r="C21" s="40">
        <f t="shared" si="0"/>
        <v>394.47999999999996</v>
      </c>
      <c r="D21" s="39" t="s">
        <v>73</v>
      </c>
      <c r="E21" s="48">
        <v>28</v>
      </c>
      <c r="F21" s="48">
        <v>12.86</v>
      </c>
      <c r="G21" s="41">
        <f t="shared" si="1"/>
        <v>0.9064541213063764</v>
      </c>
      <c r="H21" s="41">
        <v>11.657</v>
      </c>
      <c r="I21" s="79" t="s">
        <v>32</v>
      </c>
      <c r="J21" s="36"/>
      <c r="K21" s="36"/>
      <c r="L21" s="36"/>
      <c r="M21" s="36"/>
      <c r="N21" s="36"/>
      <c r="O21" s="36"/>
      <c r="P21" s="36"/>
      <c r="Q21" s="36"/>
      <c r="R21" s="36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</row>
    <row r="22" spans="1:40" s="51" customFormat="1" ht="21" customHeight="1">
      <c r="A22" s="38" t="s">
        <v>70</v>
      </c>
      <c r="B22" s="48">
        <v>0.53</v>
      </c>
      <c r="C22" s="41">
        <f t="shared" si="0"/>
        <v>393.92999999999995</v>
      </c>
      <c r="D22" s="39" t="s">
        <v>74</v>
      </c>
      <c r="E22" s="48">
        <v>22</v>
      </c>
      <c r="F22" s="48">
        <v>5.81</v>
      </c>
      <c r="G22" s="41">
        <f t="shared" si="1"/>
        <v>0.5884681583476765</v>
      </c>
      <c r="H22" s="41">
        <v>3.419</v>
      </c>
      <c r="I22" s="79" t="s">
        <v>32</v>
      </c>
      <c r="J22" s="36"/>
      <c r="K22" s="36"/>
      <c r="L22" s="36"/>
      <c r="M22" s="36"/>
      <c r="N22" s="36"/>
      <c r="O22" s="36"/>
      <c r="P22" s="36"/>
      <c r="Q22" s="36"/>
      <c r="R22" s="36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</row>
    <row r="23" spans="1:40" s="51" customFormat="1" ht="21" customHeight="1">
      <c r="A23" s="38" t="s">
        <v>71</v>
      </c>
      <c r="B23" s="48">
        <v>1.32</v>
      </c>
      <c r="C23" s="41">
        <f t="shared" si="0"/>
        <v>394.71999999999997</v>
      </c>
      <c r="D23" s="39" t="s">
        <v>75</v>
      </c>
      <c r="E23" s="48">
        <v>32.8</v>
      </c>
      <c r="F23" s="48">
        <v>17.96</v>
      </c>
      <c r="G23" s="41">
        <f t="shared" si="1"/>
        <v>0.9961581291759464</v>
      </c>
      <c r="H23" s="41">
        <v>17.891</v>
      </c>
      <c r="I23" s="79" t="s">
        <v>32</v>
      </c>
      <c r="J23" s="36"/>
      <c r="K23" s="36"/>
      <c r="L23" s="36"/>
      <c r="M23" s="36"/>
      <c r="N23" s="36"/>
      <c r="O23" s="36"/>
      <c r="P23" s="36"/>
      <c r="Q23" s="36"/>
      <c r="R23" s="36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</row>
    <row r="24" spans="1:40" s="51" customFormat="1" ht="21" customHeight="1">
      <c r="A24" s="38" t="s">
        <v>72</v>
      </c>
      <c r="B24" s="48">
        <v>0.73</v>
      </c>
      <c r="C24" s="41">
        <f t="shared" si="0"/>
        <v>394.13</v>
      </c>
      <c r="D24" s="39" t="s">
        <v>76</v>
      </c>
      <c r="E24" s="48">
        <v>25</v>
      </c>
      <c r="F24" s="48">
        <v>8.28</v>
      </c>
      <c r="G24" s="41">
        <f t="shared" si="1"/>
        <v>0.6762077294685991</v>
      </c>
      <c r="H24" s="41">
        <v>5.599</v>
      </c>
      <c r="I24" s="79" t="s">
        <v>32</v>
      </c>
      <c r="J24" s="36"/>
      <c r="K24" s="36"/>
      <c r="L24" s="36"/>
      <c r="M24" s="36"/>
      <c r="N24" s="36"/>
      <c r="O24" s="36"/>
      <c r="P24" s="36"/>
      <c r="Q24" s="36"/>
      <c r="R24" s="36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</row>
    <row r="25" spans="1:40" s="51" customFormat="1" ht="21" customHeight="1">
      <c r="A25" s="38" t="s">
        <v>81</v>
      </c>
      <c r="B25" s="48">
        <v>2.62</v>
      </c>
      <c r="C25" s="41">
        <f t="shared" si="0"/>
        <v>396.02</v>
      </c>
      <c r="D25" s="39" t="s">
        <v>87</v>
      </c>
      <c r="E25" s="48">
        <v>33.4</v>
      </c>
      <c r="F25" s="48">
        <v>61.7</v>
      </c>
      <c r="G25" s="41">
        <f t="shared" si="1"/>
        <v>0.8932739059967585</v>
      </c>
      <c r="H25" s="41">
        <v>55.115</v>
      </c>
      <c r="I25" s="79" t="s">
        <v>32</v>
      </c>
      <c r="J25" s="36"/>
      <c r="K25" s="36"/>
      <c r="L25" s="36"/>
      <c r="M25" s="36"/>
      <c r="N25" s="36"/>
      <c r="O25" s="36"/>
      <c r="P25" s="36"/>
      <c r="Q25" s="36"/>
      <c r="R25" s="36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</row>
    <row r="26" spans="1:40" s="51" customFormat="1" ht="21" customHeight="1">
      <c r="A26" s="38" t="s">
        <v>82</v>
      </c>
      <c r="B26" s="48">
        <v>2.22</v>
      </c>
      <c r="C26" s="41">
        <f t="shared" si="0"/>
        <v>395.62</v>
      </c>
      <c r="D26" s="48" t="s">
        <v>88</v>
      </c>
      <c r="E26" s="48">
        <v>32.6</v>
      </c>
      <c r="F26" s="48">
        <v>40.7</v>
      </c>
      <c r="G26" s="41">
        <f t="shared" si="1"/>
        <v>1.045135135135135</v>
      </c>
      <c r="H26" s="41">
        <v>42.537</v>
      </c>
      <c r="I26" s="79" t="s">
        <v>32</v>
      </c>
      <c r="J26" s="36"/>
      <c r="K26" s="36"/>
      <c r="L26" s="36"/>
      <c r="M26" s="36"/>
      <c r="N26" s="36"/>
      <c r="O26" s="36"/>
      <c r="P26" s="36"/>
      <c r="Q26" s="36"/>
      <c r="R26" s="36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</row>
    <row r="27" spans="1:40" s="51" customFormat="1" ht="21" customHeight="1">
      <c r="A27" s="38" t="s">
        <v>84</v>
      </c>
      <c r="B27" s="48">
        <v>0.85</v>
      </c>
      <c r="C27" s="41">
        <f t="shared" si="0"/>
        <v>394.25</v>
      </c>
      <c r="D27" s="48" t="s">
        <v>74</v>
      </c>
      <c r="E27" s="48">
        <v>26</v>
      </c>
      <c r="F27" s="48">
        <v>11.12</v>
      </c>
      <c r="G27" s="41">
        <f t="shared" si="1"/>
        <v>0.6412769784172663</v>
      </c>
      <c r="H27" s="41">
        <v>7.131</v>
      </c>
      <c r="I27" s="79" t="s">
        <v>32</v>
      </c>
      <c r="J27" s="36"/>
      <c r="K27" s="36"/>
      <c r="L27" s="36"/>
      <c r="M27" s="36"/>
      <c r="N27" s="36"/>
      <c r="O27" s="36"/>
      <c r="P27" s="36"/>
      <c r="Q27" s="36"/>
      <c r="R27" s="36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</row>
    <row r="28" spans="1:40" s="51" customFormat="1" ht="21" customHeight="1">
      <c r="A28" s="38" t="s">
        <v>85</v>
      </c>
      <c r="B28" s="48">
        <v>0.8</v>
      </c>
      <c r="C28" s="41">
        <f t="shared" si="0"/>
        <v>394.2</v>
      </c>
      <c r="D28" s="48" t="s">
        <v>53</v>
      </c>
      <c r="E28" s="48">
        <v>25.2</v>
      </c>
      <c r="F28" s="48">
        <v>9.83</v>
      </c>
      <c r="G28" s="41">
        <f t="shared" si="1"/>
        <v>0.6940996948118007</v>
      </c>
      <c r="H28" s="41">
        <v>6.823</v>
      </c>
      <c r="I28" s="79" t="s">
        <v>32</v>
      </c>
      <c r="J28" s="36"/>
      <c r="K28" s="36"/>
      <c r="L28" s="36"/>
      <c r="M28" s="36"/>
      <c r="N28" s="36"/>
      <c r="O28" s="36"/>
      <c r="P28" s="36"/>
      <c r="Q28" s="36"/>
      <c r="R28" s="36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</row>
    <row r="29" spans="1:40" s="51" customFormat="1" ht="21" customHeight="1">
      <c r="A29" s="38" t="s">
        <v>86</v>
      </c>
      <c r="B29" s="48">
        <v>0.6</v>
      </c>
      <c r="C29" s="41">
        <f t="shared" si="0"/>
        <v>394</v>
      </c>
      <c r="D29" s="48" t="s">
        <v>89</v>
      </c>
      <c r="E29" s="48">
        <v>23.25</v>
      </c>
      <c r="F29" s="48">
        <v>7.3</v>
      </c>
      <c r="G29" s="41">
        <f t="shared" si="1"/>
        <v>0.44794520547945205</v>
      </c>
      <c r="H29" s="41">
        <v>3.27</v>
      </c>
      <c r="I29" s="79" t="s">
        <v>32</v>
      </c>
      <c r="J29" s="36"/>
      <c r="K29" s="36"/>
      <c r="L29" s="36"/>
      <c r="M29" s="36"/>
      <c r="N29" s="36"/>
      <c r="O29" s="36"/>
      <c r="P29" s="36"/>
      <c r="Q29" s="36"/>
      <c r="R29" s="36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</row>
    <row r="30" spans="1:40" s="51" customFormat="1" ht="21" customHeight="1">
      <c r="A30" s="38" t="s">
        <v>96</v>
      </c>
      <c r="B30" s="48">
        <v>0.75</v>
      </c>
      <c r="C30" s="41">
        <f t="shared" si="0"/>
        <v>394.15</v>
      </c>
      <c r="D30" s="48" t="s">
        <v>100</v>
      </c>
      <c r="E30" s="48">
        <v>25.5</v>
      </c>
      <c r="F30" s="81">
        <v>10.88</v>
      </c>
      <c r="G30" s="41">
        <f t="shared" si="1"/>
        <v>0.7591911764705882</v>
      </c>
      <c r="H30" s="41">
        <v>8.26</v>
      </c>
      <c r="I30" s="79" t="s">
        <v>32</v>
      </c>
      <c r="J30" s="36"/>
      <c r="K30" s="36"/>
      <c r="L30" s="36"/>
      <c r="M30" s="36"/>
      <c r="N30" s="36"/>
      <c r="O30" s="36"/>
      <c r="P30" s="36"/>
      <c r="Q30" s="36"/>
      <c r="R30" s="36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</row>
    <row r="31" spans="1:40" s="51" customFormat="1" ht="21" customHeight="1">
      <c r="A31" s="38" t="s">
        <v>97</v>
      </c>
      <c r="B31" s="48">
        <v>0.8</v>
      </c>
      <c r="C31" s="41">
        <f t="shared" si="0"/>
        <v>394.2</v>
      </c>
      <c r="D31" s="48" t="s">
        <v>101</v>
      </c>
      <c r="E31" s="48">
        <v>26</v>
      </c>
      <c r="F31" s="81">
        <v>11.16</v>
      </c>
      <c r="G31" s="41">
        <f t="shared" si="1"/>
        <v>0.7086917562724014</v>
      </c>
      <c r="H31" s="41">
        <v>7.909</v>
      </c>
      <c r="I31" s="79" t="s">
        <v>32</v>
      </c>
      <c r="J31" s="36"/>
      <c r="K31" s="36"/>
      <c r="L31" s="36"/>
      <c r="M31" s="36"/>
      <c r="N31" s="36"/>
      <c r="O31" s="36"/>
      <c r="P31" s="36"/>
      <c r="Q31" s="36"/>
      <c r="R31" s="36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</row>
    <row r="32" spans="1:40" s="51" customFormat="1" ht="21" customHeight="1">
      <c r="A32" s="38" t="s">
        <v>98</v>
      </c>
      <c r="B32" s="48">
        <v>1</v>
      </c>
      <c r="C32" s="41">
        <f t="shared" si="0"/>
        <v>394.4</v>
      </c>
      <c r="D32" s="48" t="s">
        <v>102</v>
      </c>
      <c r="E32" s="48">
        <v>27.48</v>
      </c>
      <c r="F32" s="48">
        <v>12.98</v>
      </c>
      <c r="G32" s="41">
        <f t="shared" si="1"/>
        <v>0.7713405238828968</v>
      </c>
      <c r="H32" s="41">
        <v>10.012</v>
      </c>
      <c r="I32" s="79" t="s">
        <v>32</v>
      </c>
      <c r="J32" s="36"/>
      <c r="K32" s="36"/>
      <c r="L32" s="36"/>
      <c r="M32" s="36"/>
      <c r="N32" s="36"/>
      <c r="O32" s="36"/>
      <c r="P32" s="36"/>
      <c r="Q32" s="36"/>
      <c r="R32" s="36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</row>
    <row r="33" spans="1:40" s="51" customFormat="1" ht="21" customHeight="1">
      <c r="A33" s="38" t="s">
        <v>99</v>
      </c>
      <c r="B33" s="48">
        <v>0.74</v>
      </c>
      <c r="C33" s="41">
        <f t="shared" si="0"/>
        <v>394.14</v>
      </c>
      <c r="D33" s="48" t="s">
        <v>103</v>
      </c>
      <c r="E33" s="48">
        <v>25.5</v>
      </c>
      <c r="F33" s="48">
        <v>9.71</v>
      </c>
      <c r="G33" s="41">
        <f t="shared" si="1"/>
        <v>0.5789907312049433</v>
      </c>
      <c r="H33" s="41">
        <v>5.622</v>
      </c>
      <c r="I33" s="79" t="s">
        <v>32</v>
      </c>
      <c r="J33" s="36"/>
      <c r="K33" s="36"/>
      <c r="L33" s="36"/>
      <c r="M33" s="36"/>
      <c r="N33" s="36"/>
      <c r="O33" s="36"/>
      <c r="P33" s="36"/>
      <c r="Q33" s="36"/>
      <c r="R33" s="36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</row>
    <row r="34" spans="1:40" s="51" customFormat="1" ht="21" customHeight="1">
      <c r="A34" s="38" t="s">
        <v>105</v>
      </c>
      <c r="B34" s="48">
        <v>0.85</v>
      </c>
      <c r="C34" s="41">
        <f>$C$8+B34</f>
        <v>394.25</v>
      </c>
      <c r="D34" s="48" t="s">
        <v>109</v>
      </c>
      <c r="E34" s="48">
        <v>26</v>
      </c>
      <c r="F34" s="48">
        <v>10.44</v>
      </c>
      <c r="G34" s="41">
        <f>H34/F34</f>
        <v>0.7957854406130268</v>
      </c>
      <c r="H34" s="41">
        <v>8.308</v>
      </c>
      <c r="I34" s="79" t="s">
        <v>32</v>
      </c>
      <c r="J34" s="36"/>
      <c r="K34" s="36"/>
      <c r="L34" s="36"/>
      <c r="M34" s="36"/>
      <c r="N34" s="36"/>
      <c r="O34" s="36"/>
      <c r="P34" s="36"/>
      <c r="Q34" s="36"/>
      <c r="R34" s="36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</row>
    <row r="35" spans="1:40" s="51" customFormat="1" ht="21" customHeight="1">
      <c r="A35" s="38" t="s">
        <v>106</v>
      </c>
      <c r="B35" s="48">
        <v>1.53</v>
      </c>
      <c r="C35" s="41">
        <f>$C$8+B35</f>
        <v>394.92999999999995</v>
      </c>
      <c r="D35" s="48" t="s">
        <v>110</v>
      </c>
      <c r="E35" s="48">
        <v>31</v>
      </c>
      <c r="F35" s="48">
        <v>32.11</v>
      </c>
      <c r="G35" s="41">
        <f>H35/F35</f>
        <v>0.7251323575210215</v>
      </c>
      <c r="H35" s="41">
        <v>23.284</v>
      </c>
      <c r="I35" s="79" t="s">
        <v>32</v>
      </c>
      <c r="J35" s="36"/>
      <c r="K35" s="36"/>
      <c r="L35" s="36"/>
      <c r="M35" s="36"/>
      <c r="N35" s="36"/>
      <c r="O35" s="36"/>
      <c r="P35" s="36"/>
      <c r="Q35" s="36"/>
      <c r="R35" s="36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</row>
    <row r="36" spans="1:40" s="51" customFormat="1" ht="21" customHeight="1">
      <c r="A36" s="38" t="s">
        <v>107</v>
      </c>
      <c r="B36" s="48">
        <v>0.93</v>
      </c>
      <c r="C36" s="41">
        <f aca="true" t="shared" si="2" ref="C36:C48">$C$8+B36</f>
        <v>394.33</v>
      </c>
      <c r="D36" s="48" t="s">
        <v>111</v>
      </c>
      <c r="E36" s="48">
        <v>26.4</v>
      </c>
      <c r="F36" s="48">
        <v>10.98</v>
      </c>
      <c r="G36" s="41">
        <f aca="true" t="shared" si="3" ref="G36:G42">H36/F36</f>
        <v>0.6647540983606558</v>
      </c>
      <c r="H36" s="41">
        <v>7.299</v>
      </c>
      <c r="I36" s="79" t="s">
        <v>32</v>
      </c>
      <c r="J36" s="36"/>
      <c r="K36" s="36"/>
      <c r="L36" s="36"/>
      <c r="M36" s="36"/>
      <c r="N36" s="36"/>
      <c r="O36" s="36"/>
      <c r="P36" s="36"/>
      <c r="Q36" s="36"/>
      <c r="R36" s="36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</row>
    <row r="37" spans="1:40" s="51" customFormat="1" ht="21" customHeight="1">
      <c r="A37" s="38" t="s">
        <v>108</v>
      </c>
      <c r="B37" s="48">
        <v>0.75</v>
      </c>
      <c r="C37" s="41">
        <f t="shared" si="2"/>
        <v>394.15</v>
      </c>
      <c r="D37" s="39" t="s">
        <v>101</v>
      </c>
      <c r="E37" s="48">
        <v>26</v>
      </c>
      <c r="F37" s="48">
        <v>10.87</v>
      </c>
      <c r="G37" s="41">
        <f t="shared" si="3"/>
        <v>0.5414903403863845</v>
      </c>
      <c r="H37" s="41">
        <v>5.886</v>
      </c>
      <c r="I37" s="79" t="s">
        <v>32</v>
      </c>
      <c r="J37" s="36"/>
      <c r="K37" s="36"/>
      <c r="L37" s="36"/>
      <c r="M37" s="36"/>
      <c r="N37" s="36"/>
      <c r="O37" s="36"/>
      <c r="P37" s="36"/>
      <c r="Q37" s="36"/>
      <c r="R37" s="36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</row>
    <row r="38" spans="1:40" s="51" customFormat="1" ht="21" customHeight="1">
      <c r="A38" s="38" t="s">
        <v>114</v>
      </c>
      <c r="B38" s="48">
        <v>0.78</v>
      </c>
      <c r="C38" s="41">
        <f t="shared" si="2"/>
        <v>394.17999999999995</v>
      </c>
      <c r="D38" s="39" t="s">
        <v>55</v>
      </c>
      <c r="E38" s="48">
        <v>25.2</v>
      </c>
      <c r="F38" s="48">
        <v>9.26</v>
      </c>
      <c r="G38" s="41">
        <f t="shared" si="3"/>
        <v>0.8029157667386608</v>
      </c>
      <c r="H38" s="41">
        <v>7.435</v>
      </c>
      <c r="I38" s="79" t="s">
        <v>32</v>
      </c>
      <c r="J38" s="36"/>
      <c r="K38" s="36"/>
      <c r="L38" s="36"/>
      <c r="M38" s="36"/>
      <c r="N38" s="36"/>
      <c r="O38" s="36"/>
      <c r="P38" s="36"/>
      <c r="Q38" s="36"/>
      <c r="R38" s="36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</row>
    <row r="39" spans="1:40" s="51" customFormat="1" ht="21" customHeight="1">
      <c r="A39" s="38" t="s">
        <v>115</v>
      </c>
      <c r="B39" s="39">
        <v>0.75</v>
      </c>
      <c r="C39" s="41">
        <f t="shared" si="2"/>
        <v>394.15</v>
      </c>
      <c r="D39" s="39" t="s">
        <v>62</v>
      </c>
      <c r="E39" s="48">
        <v>26.3</v>
      </c>
      <c r="F39" s="48">
        <v>8.95</v>
      </c>
      <c r="G39" s="41">
        <f t="shared" si="3"/>
        <v>0.709050279329609</v>
      </c>
      <c r="H39" s="41">
        <v>6.346</v>
      </c>
      <c r="I39" s="79" t="s">
        <v>32</v>
      </c>
      <c r="J39" s="36"/>
      <c r="K39" s="36"/>
      <c r="L39" s="36"/>
      <c r="M39" s="36"/>
      <c r="N39" s="36"/>
      <c r="O39" s="36"/>
      <c r="P39" s="36"/>
      <c r="Q39" s="36" t="s">
        <v>30</v>
      </c>
      <c r="R39" s="36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</row>
    <row r="40" spans="1:40" s="51" customFormat="1" ht="21" customHeight="1">
      <c r="A40" s="38" t="s">
        <v>116</v>
      </c>
      <c r="B40" s="48">
        <v>0.58</v>
      </c>
      <c r="C40" s="40">
        <f t="shared" si="2"/>
        <v>393.97999999999996</v>
      </c>
      <c r="D40" s="39" t="s">
        <v>117</v>
      </c>
      <c r="E40" s="48">
        <v>23.8</v>
      </c>
      <c r="F40" s="48">
        <v>8.07</v>
      </c>
      <c r="G40" s="41">
        <f t="shared" si="3"/>
        <v>0.7175960346964064</v>
      </c>
      <c r="H40" s="41">
        <v>5.791</v>
      </c>
      <c r="I40" s="79" t="s">
        <v>32</v>
      </c>
      <c r="J40" s="36"/>
      <c r="K40" s="36"/>
      <c r="L40" s="36"/>
      <c r="M40" s="36"/>
      <c r="N40" s="36"/>
      <c r="O40" s="36"/>
      <c r="P40" s="36"/>
      <c r="Q40" s="36"/>
      <c r="R40" s="36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</row>
    <row r="41" spans="1:40" s="51" customFormat="1" ht="21" customHeight="1">
      <c r="A41" s="38" t="s">
        <v>119</v>
      </c>
      <c r="B41" s="48">
        <v>0.41</v>
      </c>
      <c r="C41" s="40">
        <f t="shared" si="2"/>
        <v>393.81</v>
      </c>
      <c r="D41" s="39" t="s">
        <v>77</v>
      </c>
      <c r="E41" s="48">
        <v>21.81</v>
      </c>
      <c r="F41" s="48">
        <v>5.17</v>
      </c>
      <c r="G41" s="41">
        <f t="shared" si="3"/>
        <v>0.8324951644100581</v>
      </c>
      <c r="H41" s="41">
        <v>4.304</v>
      </c>
      <c r="I41" s="79" t="s">
        <v>32</v>
      </c>
      <c r="J41" s="36"/>
      <c r="K41" s="36"/>
      <c r="L41" s="36"/>
      <c r="M41" s="36"/>
      <c r="N41" s="36"/>
      <c r="O41" s="36"/>
      <c r="P41" s="36"/>
      <c r="Q41" s="36"/>
      <c r="R41" s="36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</row>
    <row r="42" spans="1:40" s="51" customFormat="1" ht="21" customHeight="1">
      <c r="A42" s="38" t="s">
        <v>120</v>
      </c>
      <c r="B42" s="48">
        <v>0.4</v>
      </c>
      <c r="C42" s="41">
        <f t="shared" si="2"/>
        <v>393.79999999999995</v>
      </c>
      <c r="D42" s="39" t="s">
        <v>55</v>
      </c>
      <c r="E42" s="48">
        <v>21.5</v>
      </c>
      <c r="F42" s="48">
        <v>4.92</v>
      </c>
      <c r="G42" s="41">
        <f t="shared" si="3"/>
        <v>0.7898373983739838</v>
      </c>
      <c r="H42" s="41">
        <v>3.886</v>
      </c>
      <c r="I42" s="79" t="s">
        <v>32</v>
      </c>
      <c r="J42" s="36"/>
      <c r="K42" s="36"/>
      <c r="L42" s="36"/>
      <c r="M42" s="36"/>
      <c r="N42" s="36"/>
      <c r="O42" s="36"/>
      <c r="P42" s="36"/>
      <c r="Q42" s="36"/>
      <c r="R42" s="36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</row>
    <row r="43" spans="1:40" s="51" customFormat="1" ht="21" customHeight="1">
      <c r="A43" s="38" t="s">
        <v>121</v>
      </c>
      <c r="B43" s="48">
        <v>0.35</v>
      </c>
      <c r="C43" s="41">
        <f t="shared" si="2"/>
        <v>393.75</v>
      </c>
      <c r="D43" s="39" t="s">
        <v>101</v>
      </c>
      <c r="E43" s="48">
        <v>19.46</v>
      </c>
      <c r="F43" s="48">
        <v>4.42</v>
      </c>
      <c r="G43" s="41">
        <v>0</v>
      </c>
      <c r="H43" s="41">
        <v>2.811</v>
      </c>
      <c r="I43" s="79" t="s">
        <v>32</v>
      </c>
      <c r="J43" s="36"/>
      <c r="K43" s="36"/>
      <c r="L43" s="36"/>
      <c r="M43" s="36"/>
      <c r="N43" s="36"/>
      <c r="O43" s="36"/>
      <c r="P43" s="36"/>
      <c r="Q43" s="36"/>
      <c r="R43" s="36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</row>
    <row r="44" spans="1:40" s="51" customFormat="1" ht="21" customHeight="1">
      <c r="A44" s="38" t="s">
        <v>123</v>
      </c>
      <c r="B44" s="48">
        <v>0.45</v>
      </c>
      <c r="C44" s="41">
        <f t="shared" si="2"/>
        <v>393.84999999999997</v>
      </c>
      <c r="D44" s="39" t="s">
        <v>127</v>
      </c>
      <c r="E44" s="48">
        <v>23.5</v>
      </c>
      <c r="F44" s="48">
        <v>6.52</v>
      </c>
      <c r="G44" s="41">
        <f>H44/F44</f>
        <v>1.0326687116564417</v>
      </c>
      <c r="H44" s="41">
        <v>6.733</v>
      </c>
      <c r="I44" s="79" t="s">
        <v>32</v>
      </c>
      <c r="J44" s="36"/>
      <c r="K44" s="36"/>
      <c r="L44" s="36"/>
      <c r="M44" s="36"/>
      <c r="N44" s="36"/>
      <c r="O44" s="36"/>
      <c r="P44" s="36"/>
      <c r="Q44" s="36"/>
      <c r="R44" s="36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</row>
    <row r="45" spans="1:40" s="51" customFormat="1" ht="21" customHeight="1">
      <c r="A45" s="38" t="s">
        <v>124</v>
      </c>
      <c r="B45" s="48">
        <v>0.25</v>
      </c>
      <c r="C45" s="41">
        <f t="shared" si="2"/>
        <v>393.65</v>
      </c>
      <c r="D45" s="39" t="s">
        <v>128</v>
      </c>
      <c r="E45" s="48">
        <v>11.91</v>
      </c>
      <c r="F45" s="48">
        <v>1.77</v>
      </c>
      <c r="G45" s="41">
        <f>H45/F45</f>
        <v>0.6005649717514124</v>
      </c>
      <c r="H45" s="41">
        <v>1.063</v>
      </c>
      <c r="I45" s="79" t="s">
        <v>32</v>
      </c>
      <c r="J45" s="36"/>
      <c r="K45" s="36"/>
      <c r="L45" s="36"/>
      <c r="M45" s="36"/>
      <c r="N45" s="36"/>
      <c r="O45" s="36"/>
      <c r="P45" s="36"/>
      <c r="Q45" s="36"/>
      <c r="R45" s="36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</row>
    <row r="46" spans="1:40" s="51" customFormat="1" ht="21" customHeight="1">
      <c r="A46" s="38" t="s">
        <v>125</v>
      </c>
      <c r="B46" s="48">
        <v>0.31</v>
      </c>
      <c r="C46" s="41">
        <f t="shared" si="2"/>
        <v>393.71</v>
      </c>
      <c r="D46" s="39" t="s">
        <v>129</v>
      </c>
      <c r="E46" s="48">
        <v>15.3</v>
      </c>
      <c r="F46" s="48">
        <v>3.18</v>
      </c>
      <c r="G46" s="41">
        <f>H46/F46</f>
        <v>0.7176100628930817</v>
      </c>
      <c r="H46" s="41">
        <v>2.282</v>
      </c>
      <c r="I46" s="79" t="s">
        <v>32</v>
      </c>
      <c r="J46" s="36"/>
      <c r="K46" s="36"/>
      <c r="L46" s="36"/>
      <c r="M46" s="36"/>
      <c r="N46" s="36"/>
      <c r="O46" s="36"/>
      <c r="P46" s="36"/>
      <c r="Q46" s="36"/>
      <c r="R46" s="36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</row>
    <row r="47" spans="1:40" s="51" customFormat="1" ht="21" customHeight="1">
      <c r="A47" s="38" t="s">
        <v>126</v>
      </c>
      <c r="B47" s="48">
        <v>0.3</v>
      </c>
      <c r="C47" s="41">
        <f t="shared" si="2"/>
        <v>393.7</v>
      </c>
      <c r="D47" s="39" t="s">
        <v>74</v>
      </c>
      <c r="E47" s="48">
        <v>15.35</v>
      </c>
      <c r="F47" s="48">
        <v>2.81</v>
      </c>
      <c r="G47" s="41">
        <f>H47/F47</f>
        <v>0.4491103202846975</v>
      </c>
      <c r="H47" s="41">
        <v>1.262</v>
      </c>
      <c r="I47" s="79" t="s">
        <v>32</v>
      </c>
      <c r="J47" s="36"/>
      <c r="K47" s="36"/>
      <c r="L47" s="36"/>
      <c r="M47" s="36"/>
      <c r="N47" s="36"/>
      <c r="O47" s="36"/>
      <c r="P47" s="36"/>
      <c r="Q47" s="36"/>
      <c r="R47" s="36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</row>
    <row r="48" spans="1:40" s="51" customFormat="1" ht="21" customHeight="1">
      <c r="A48" s="38" t="s">
        <v>133</v>
      </c>
      <c r="B48" s="48">
        <v>0.28</v>
      </c>
      <c r="C48" s="41">
        <f t="shared" si="2"/>
        <v>393.67999999999995</v>
      </c>
      <c r="D48" s="39" t="s">
        <v>136</v>
      </c>
      <c r="E48" s="48">
        <v>15.88</v>
      </c>
      <c r="F48" s="48">
        <v>2.87</v>
      </c>
      <c r="G48" s="41">
        <f>H48/F48</f>
        <v>0.5003484320557491</v>
      </c>
      <c r="H48" s="41">
        <v>1.436</v>
      </c>
      <c r="I48" s="79" t="s">
        <v>32</v>
      </c>
      <c r="J48" s="36"/>
      <c r="K48" s="36"/>
      <c r="L48" s="36"/>
      <c r="M48" s="36"/>
      <c r="N48" s="36"/>
      <c r="O48" s="36"/>
      <c r="P48" s="36"/>
      <c r="Q48" s="36"/>
      <c r="R48" s="36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</row>
    <row r="49" spans="1:40" s="51" customFormat="1" ht="21" customHeight="1">
      <c r="A49" s="38" t="s">
        <v>134</v>
      </c>
      <c r="B49" s="48">
        <v>0.3</v>
      </c>
      <c r="C49" s="41">
        <f>$C$8+B49</f>
        <v>393.7</v>
      </c>
      <c r="D49" s="39" t="s">
        <v>137</v>
      </c>
      <c r="E49" s="48">
        <v>21.54</v>
      </c>
      <c r="F49" s="48">
        <v>3.02</v>
      </c>
      <c r="G49" s="41">
        <f>H49/F49</f>
        <v>0.5794701986754967</v>
      </c>
      <c r="H49" s="41">
        <v>1.75</v>
      </c>
      <c r="I49" s="79" t="s">
        <v>32</v>
      </c>
      <c r="J49" s="36"/>
      <c r="K49" s="36"/>
      <c r="L49" s="36"/>
      <c r="M49" s="36"/>
      <c r="N49" s="36"/>
      <c r="O49" s="36"/>
      <c r="P49" s="36"/>
      <c r="Q49" s="36"/>
      <c r="R49" s="36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</row>
    <row r="50" spans="1:40" s="51" customFormat="1" ht="21" customHeight="1">
      <c r="A50" s="38" t="s">
        <v>135</v>
      </c>
      <c r="B50" s="48">
        <v>0.26</v>
      </c>
      <c r="C50" s="41">
        <f>$C$8+B50</f>
        <v>393.65999999999997</v>
      </c>
      <c r="D50" s="39" t="s">
        <v>55</v>
      </c>
      <c r="E50" s="48">
        <v>9.79</v>
      </c>
      <c r="F50" s="48">
        <v>1.68</v>
      </c>
      <c r="G50" s="41">
        <f>H50/F50</f>
        <v>0.6095238095238096</v>
      </c>
      <c r="H50" s="41">
        <v>1.024</v>
      </c>
      <c r="I50" s="79" t="s">
        <v>32</v>
      </c>
      <c r="J50" s="36"/>
      <c r="K50" s="36"/>
      <c r="L50" s="36"/>
      <c r="M50" s="36"/>
      <c r="N50" s="36"/>
      <c r="O50" s="36"/>
      <c r="P50" s="36"/>
      <c r="Q50" s="36"/>
      <c r="R50" s="36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</row>
    <row r="51" spans="1:40" s="51" customFormat="1" ht="21" customHeight="1">
      <c r="A51" s="38" t="s">
        <v>140</v>
      </c>
      <c r="B51" s="48">
        <v>0.26</v>
      </c>
      <c r="C51" s="41">
        <f>$C$8+B51</f>
        <v>393.65999999999997</v>
      </c>
      <c r="D51" s="39" t="s">
        <v>136</v>
      </c>
      <c r="E51" s="48">
        <v>9.4</v>
      </c>
      <c r="F51" s="48">
        <v>1.77</v>
      </c>
      <c r="G51" s="41">
        <f>H51/F51</f>
        <v>0.5497175141242938</v>
      </c>
      <c r="H51" s="41">
        <v>0.973</v>
      </c>
      <c r="I51" s="79" t="s">
        <v>32</v>
      </c>
      <c r="J51" s="36"/>
      <c r="K51" s="36"/>
      <c r="L51" s="36"/>
      <c r="M51" s="36"/>
      <c r="N51" s="36"/>
      <c r="O51" s="36"/>
      <c r="P51" s="36"/>
      <c r="Q51" s="36"/>
      <c r="R51" s="36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</row>
    <row r="52" spans="1:40" s="51" customFormat="1" ht="21" customHeight="1">
      <c r="A52" s="38" t="s">
        <v>141</v>
      </c>
      <c r="B52" s="48">
        <v>0.25</v>
      </c>
      <c r="C52" s="41">
        <f>$C$8+B52</f>
        <v>393.65</v>
      </c>
      <c r="D52" s="39" t="s">
        <v>143</v>
      </c>
      <c r="E52" s="48">
        <v>8.9</v>
      </c>
      <c r="F52" s="48">
        <v>1.47</v>
      </c>
      <c r="G52" s="41">
        <f>H52/F52</f>
        <v>0.5346938775510205</v>
      </c>
      <c r="H52" s="41">
        <v>0.786</v>
      </c>
      <c r="I52" s="79" t="s">
        <v>32</v>
      </c>
      <c r="J52" s="36"/>
      <c r="K52" s="36"/>
      <c r="L52" s="36"/>
      <c r="M52" s="36"/>
      <c r="N52" s="36"/>
      <c r="O52" s="36"/>
      <c r="P52" s="36"/>
      <c r="Q52" s="36"/>
      <c r="R52" s="36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</row>
    <row r="53" spans="1:40" s="51" customFormat="1" ht="21" customHeight="1">
      <c r="A53" s="53" t="s">
        <v>142</v>
      </c>
      <c r="B53" s="54">
        <v>0.21</v>
      </c>
      <c r="C53" s="55">
        <f>$C$8+B53</f>
        <v>393.60999999999996</v>
      </c>
      <c r="D53" s="56" t="s">
        <v>144</v>
      </c>
      <c r="E53" s="54">
        <v>8.96</v>
      </c>
      <c r="F53" s="54">
        <v>1.5</v>
      </c>
      <c r="G53" s="55">
        <f>H53/F53</f>
        <v>0.4713333333333333</v>
      </c>
      <c r="H53" s="55">
        <v>0.707</v>
      </c>
      <c r="I53" s="82" t="s">
        <v>32</v>
      </c>
      <c r="J53" s="36"/>
      <c r="K53" s="36"/>
      <c r="L53" s="36"/>
      <c r="M53" s="36"/>
      <c r="N53" s="36"/>
      <c r="O53" s="36"/>
      <c r="P53" s="36"/>
      <c r="Q53" s="36"/>
      <c r="R53" s="36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</row>
    <row r="54" spans="1:40" s="51" customFormat="1" ht="21" customHeight="1">
      <c r="A54" s="58"/>
      <c r="B54" s="59"/>
      <c r="C54" s="60"/>
      <c r="D54" s="61"/>
      <c r="E54" s="59"/>
      <c r="F54" s="59"/>
      <c r="G54" s="60"/>
      <c r="H54" s="60"/>
      <c r="I54" s="62"/>
      <c r="J54" s="36"/>
      <c r="K54" s="36"/>
      <c r="L54" s="36"/>
      <c r="M54" s="36"/>
      <c r="N54" s="36"/>
      <c r="O54" s="36"/>
      <c r="P54" s="36"/>
      <c r="Q54" s="36"/>
      <c r="R54" s="36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</row>
    <row r="55" spans="1:40" s="51" customFormat="1" ht="21" customHeight="1">
      <c r="A55" s="58"/>
      <c r="B55" s="59"/>
      <c r="C55" s="60"/>
      <c r="D55" s="61"/>
      <c r="E55" s="59"/>
      <c r="F55" s="59"/>
      <c r="G55" s="60"/>
      <c r="H55" s="60"/>
      <c r="I55" s="62"/>
      <c r="J55" s="36"/>
      <c r="K55" s="36"/>
      <c r="L55" s="36"/>
      <c r="M55" s="36"/>
      <c r="N55" s="36"/>
      <c r="O55" s="36"/>
      <c r="P55" s="36"/>
      <c r="Q55" s="36"/>
      <c r="R55" s="36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</row>
    <row r="56" spans="1:40" s="51" customFormat="1" ht="21" customHeight="1">
      <c r="A56" s="58"/>
      <c r="B56" s="59"/>
      <c r="C56" s="60"/>
      <c r="D56" s="61"/>
      <c r="E56" s="59"/>
      <c r="F56" s="59"/>
      <c r="G56" s="60"/>
      <c r="H56" s="60"/>
      <c r="I56" s="62"/>
      <c r="J56" s="36"/>
      <c r="K56" s="36"/>
      <c r="L56" s="36"/>
      <c r="M56" s="36"/>
      <c r="N56" s="36"/>
      <c r="O56" s="36"/>
      <c r="P56" s="36"/>
      <c r="Q56" s="36"/>
      <c r="R56" s="36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</row>
    <row r="57" spans="1:40" s="51" customFormat="1" ht="21" customHeight="1">
      <c r="A57" s="58"/>
      <c r="B57" s="59"/>
      <c r="C57" s="60"/>
      <c r="D57" s="61"/>
      <c r="E57" s="59"/>
      <c r="F57" s="59"/>
      <c r="G57" s="60"/>
      <c r="H57" s="60"/>
      <c r="I57" s="62"/>
      <c r="J57" s="36"/>
      <c r="K57" s="36"/>
      <c r="L57" s="36"/>
      <c r="M57" s="36"/>
      <c r="N57" s="36"/>
      <c r="O57" s="36"/>
      <c r="P57" s="36"/>
      <c r="Q57" s="36"/>
      <c r="R57" s="36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</row>
    <row r="58" spans="10:40" s="51" customFormat="1" ht="21" customHeight="1">
      <c r="J58" s="36"/>
      <c r="K58" s="36"/>
      <c r="L58" s="36"/>
      <c r="M58" s="36"/>
      <c r="N58" s="36"/>
      <c r="O58" s="36"/>
      <c r="P58" s="36"/>
      <c r="Q58" s="36" t="s">
        <v>30</v>
      </c>
      <c r="R58" s="36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</row>
    <row r="59" spans="10:40" s="51" customFormat="1" ht="21" customHeight="1">
      <c r="J59" s="36"/>
      <c r="K59" s="36"/>
      <c r="L59" s="36"/>
      <c r="M59" s="36"/>
      <c r="N59" s="36"/>
      <c r="O59" s="36"/>
      <c r="P59" s="36"/>
      <c r="Q59" s="36"/>
      <c r="R59" s="36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</row>
    <row r="60" spans="10:40" s="51" customFormat="1" ht="21" customHeight="1">
      <c r="J60" s="36"/>
      <c r="K60" s="36"/>
      <c r="L60" s="36"/>
      <c r="M60" s="36"/>
      <c r="N60" s="36"/>
      <c r="O60" s="36"/>
      <c r="P60" s="36"/>
      <c r="Q60" s="36"/>
      <c r="R60" s="36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</row>
    <row r="61" spans="10:40" s="51" customFormat="1" ht="21" customHeight="1">
      <c r="J61" s="36"/>
      <c r="K61" s="36"/>
      <c r="L61" s="36"/>
      <c r="M61" s="36"/>
      <c r="N61" s="36"/>
      <c r="O61" s="36"/>
      <c r="P61" s="36"/>
      <c r="Q61" s="36"/>
      <c r="R61" s="36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</row>
    <row r="62" spans="10:40" s="51" customFormat="1" ht="21" customHeight="1">
      <c r="J62" s="36"/>
      <c r="K62" s="36"/>
      <c r="L62" s="36"/>
      <c r="M62" s="36"/>
      <c r="N62" s="36"/>
      <c r="O62" s="36"/>
      <c r="P62" s="36"/>
      <c r="Q62" s="36"/>
      <c r="R62" s="36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</row>
    <row r="63" spans="1:40" s="51" customFormat="1" ht="21" customHeight="1">
      <c r="A63" s="68" t="s">
        <v>33</v>
      </c>
      <c r="B63" s="59"/>
      <c r="C63" s="59"/>
      <c r="D63" s="59"/>
      <c r="E63" s="59"/>
      <c r="F63" s="59"/>
      <c r="G63" s="60"/>
      <c r="H63" s="60"/>
      <c r="I63" s="83"/>
      <c r="J63" s="36"/>
      <c r="K63" s="36"/>
      <c r="L63" s="36"/>
      <c r="M63" s="36"/>
      <c r="N63" s="36"/>
      <c r="O63" s="36"/>
      <c r="P63" s="36"/>
      <c r="Q63" s="36"/>
      <c r="R63" s="36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</row>
    <row r="64" spans="1:40" s="51" customFormat="1" ht="21" customHeight="1">
      <c r="A64" s="58" t="s">
        <v>34</v>
      </c>
      <c r="B64" s="69">
        <f>+COUNT(B11:B57)</f>
        <v>43</v>
      </c>
      <c r="C64" s="59" t="s">
        <v>35</v>
      </c>
      <c r="D64" s="59"/>
      <c r="E64" s="59"/>
      <c r="F64" s="59"/>
      <c r="G64" s="60"/>
      <c r="H64" s="60"/>
      <c r="I64" s="62"/>
      <c r="J64" s="36"/>
      <c r="K64" s="36"/>
      <c r="L64" s="36"/>
      <c r="M64" s="36"/>
      <c r="N64" s="36"/>
      <c r="O64" s="36"/>
      <c r="P64" s="36"/>
      <c r="Q64" s="36"/>
      <c r="R64" s="36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</row>
    <row r="65" spans="10:40" s="51" customFormat="1" ht="21" customHeight="1">
      <c r="J65" s="36"/>
      <c r="K65" s="36"/>
      <c r="L65" s="36"/>
      <c r="M65" s="36"/>
      <c r="N65" s="36"/>
      <c r="O65" s="36"/>
      <c r="P65" s="36"/>
      <c r="Q65" s="36"/>
      <c r="R65" s="36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</row>
    <row r="66" spans="1:40" s="51" customFormat="1" ht="19.5" customHeight="1">
      <c r="A66" s="84"/>
      <c r="C66" s="85"/>
      <c r="J66" s="36"/>
      <c r="K66" s="36"/>
      <c r="L66" s="36"/>
      <c r="M66" s="36"/>
      <c r="N66" s="36"/>
      <c r="O66" s="36"/>
      <c r="P66" s="36"/>
      <c r="Q66" s="36"/>
      <c r="R66" s="36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</row>
    <row r="67" spans="1:40" s="51" customFormat="1" ht="19.5" customHeight="1">
      <c r="A67" s="84"/>
      <c r="C67" s="85"/>
      <c r="J67" s="36"/>
      <c r="K67" s="36"/>
      <c r="L67" s="36"/>
      <c r="M67" s="36"/>
      <c r="N67" s="36"/>
      <c r="O67" s="36"/>
      <c r="P67" s="36"/>
      <c r="Q67" s="36"/>
      <c r="R67" s="3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</row>
    <row r="68" spans="3:40" s="51" customFormat="1" ht="19.5" customHeight="1">
      <c r="C68" s="85"/>
      <c r="J68" s="36"/>
      <c r="K68" s="36"/>
      <c r="L68" s="36"/>
      <c r="M68" s="36"/>
      <c r="N68" s="36"/>
      <c r="O68" s="36"/>
      <c r="P68" s="36"/>
      <c r="Q68" s="36"/>
      <c r="R68" s="36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</row>
    <row r="69" spans="10:40" s="51" customFormat="1" ht="19.5" customHeight="1">
      <c r="J69" s="36"/>
      <c r="K69" s="36"/>
      <c r="L69" s="36"/>
      <c r="M69" s="36"/>
      <c r="N69" s="36"/>
      <c r="O69" s="36"/>
      <c r="P69" s="36"/>
      <c r="Q69" s="36"/>
      <c r="R69" s="36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</row>
    <row r="70" spans="4:40" s="51" customFormat="1" ht="21" customHeight="1">
      <c r="D70" s="37"/>
      <c r="E70" s="10"/>
      <c r="F70" s="10"/>
      <c r="G70" s="10"/>
      <c r="H70" s="10"/>
      <c r="I70" s="37"/>
      <c r="J70" s="36"/>
      <c r="K70" s="36"/>
      <c r="L70" s="36"/>
      <c r="M70" s="36"/>
      <c r="N70" s="36"/>
      <c r="O70" s="36"/>
      <c r="P70" s="36"/>
      <c r="Q70" s="36"/>
      <c r="R70" s="36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</row>
    <row r="71" spans="10:18" ht="21.75">
      <c r="J71" s="36"/>
      <c r="K71" s="36"/>
      <c r="L71" s="36"/>
      <c r="M71" s="36"/>
      <c r="N71" s="36"/>
      <c r="O71" s="36"/>
      <c r="P71" s="36"/>
      <c r="Q71" s="36"/>
      <c r="R71" s="36"/>
    </row>
    <row r="72" spans="10:18" ht="21.75">
      <c r="J72" s="36"/>
      <c r="K72" s="36"/>
      <c r="L72" s="36"/>
      <c r="M72" s="36"/>
      <c r="N72" s="36"/>
      <c r="O72" s="36"/>
      <c r="P72" s="36"/>
      <c r="Q72" s="36"/>
      <c r="R72" s="36"/>
    </row>
    <row r="73" spans="10:18" ht="21.75">
      <c r="J73" s="36"/>
      <c r="K73" s="36"/>
      <c r="L73" s="36"/>
      <c r="M73" s="36"/>
      <c r="N73" s="36"/>
      <c r="O73" s="36"/>
      <c r="P73" s="36"/>
      <c r="Q73" s="36"/>
      <c r="R73" s="36"/>
    </row>
    <row r="74" spans="10:18" ht="21.75">
      <c r="J74" s="36"/>
      <c r="K74" s="36"/>
      <c r="L74" s="36"/>
      <c r="M74" s="36"/>
      <c r="N74" s="36"/>
      <c r="O74" s="36"/>
      <c r="P74" s="36"/>
      <c r="Q74" s="36"/>
      <c r="R74" s="36"/>
    </row>
    <row r="75" spans="10:18" ht="21.75">
      <c r="J75" s="36"/>
      <c r="K75" s="36"/>
      <c r="L75" s="36"/>
      <c r="M75" s="36"/>
      <c r="N75" s="36"/>
      <c r="O75" s="36"/>
      <c r="P75" s="36"/>
      <c r="Q75" s="36"/>
      <c r="R75" s="36"/>
    </row>
    <row r="76" spans="10:18" ht="21.75">
      <c r="J76" s="51"/>
      <c r="K76" s="51"/>
      <c r="L76" s="51"/>
      <c r="M76" s="51"/>
      <c r="N76" s="51"/>
      <c r="O76" s="51"/>
      <c r="P76" s="51"/>
      <c r="Q76" s="51"/>
      <c r="R76" s="51"/>
    </row>
    <row r="77" spans="10:18" ht="21.75">
      <c r="J77" s="51"/>
      <c r="K77" s="51"/>
      <c r="L77" s="51"/>
      <c r="M77" s="51"/>
      <c r="N77" s="51"/>
      <c r="O77" s="51"/>
      <c r="P77" s="51"/>
      <c r="Q77" s="51"/>
      <c r="R77" s="51"/>
    </row>
    <row r="78" spans="10:18" ht="21.75">
      <c r="J78" s="10"/>
      <c r="K78" s="10"/>
      <c r="L78" s="10"/>
      <c r="M78" s="10"/>
      <c r="N78" s="10"/>
      <c r="O78" s="10"/>
      <c r="P78" s="10"/>
      <c r="Q78" s="10"/>
      <c r="R78" s="10"/>
    </row>
    <row r="79" spans="10:18" ht="21.75">
      <c r="J79" s="10"/>
      <c r="K79" s="10"/>
      <c r="L79" s="10"/>
      <c r="M79" s="10"/>
      <c r="N79" s="10"/>
      <c r="O79" s="10"/>
      <c r="P79" s="10"/>
      <c r="Q79" s="10"/>
      <c r="R79" s="10"/>
    </row>
    <row r="80" spans="10:18" ht="21.75">
      <c r="J80" s="10"/>
      <c r="K80" s="10"/>
      <c r="L80" s="10"/>
      <c r="M80" s="10"/>
      <c r="N80" s="10"/>
      <c r="O80" s="10"/>
      <c r="P80" s="10"/>
      <c r="Q80" s="10"/>
      <c r="R80" s="10"/>
    </row>
    <row r="81" spans="10:18" ht="21.75">
      <c r="J81" s="10"/>
      <c r="K81" s="10"/>
      <c r="L81" s="10"/>
      <c r="M81" s="10"/>
      <c r="N81" s="10"/>
      <c r="O81" s="10"/>
      <c r="P81" s="10"/>
      <c r="Q81" s="10"/>
      <c r="R81" s="10"/>
    </row>
    <row r="82" spans="10:18" ht="21.75">
      <c r="J82" s="10"/>
      <c r="K82" s="10"/>
      <c r="L82" s="10"/>
      <c r="M82" s="10"/>
      <c r="N82" s="10"/>
      <c r="O82" s="10"/>
      <c r="P82" s="10"/>
      <c r="Q82" s="10"/>
      <c r="R82" s="10"/>
    </row>
    <row r="83" spans="10:18" ht="21.75">
      <c r="J83" s="10"/>
      <c r="K83" s="10"/>
      <c r="L83" s="10"/>
      <c r="M83" s="10"/>
      <c r="N83" s="10"/>
      <c r="O83" s="10"/>
      <c r="P83" s="10"/>
      <c r="Q83" s="10"/>
      <c r="R83" s="10"/>
    </row>
    <row r="84" spans="10:18" ht="21.75">
      <c r="J84" s="10"/>
      <c r="K84" s="10"/>
      <c r="L84" s="10"/>
      <c r="M84" s="10"/>
      <c r="N84" s="10"/>
      <c r="O84" s="10"/>
      <c r="P84" s="10"/>
      <c r="Q84" s="10"/>
      <c r="R84" s="10"/>
    </row>
    <row r="85" spans="10:18" ht="21.75">
      <c r="J85" s="10"/>
      <c r="K85" s="10"/>
      <c r="L85" s="10"/>
      <c r="M85" s="10"/>
      <c r="N85" s="10"/>
      <c r="O85" s="10"/>
      <c r="P85" s="10"/>
      <c r="Q85" s="10"/>
      <c r="R85" s="10"/>
    </row>
    <row r="86" spans="10:18" ht="21.75">
      <c r="J86" s="10"/>
      <c r="K86" s="10"/>
      <c r="L86" s="10"/>
      <c r="M86" s="10"/>
      <c r="N86" s="10"/>
      <c r="O86" s="10"/>
      <c r="P86" s="10"/>
      <c r="Q86" s="10"/>
      <c r="R86" s="10"/>
    </row>
    <row r="87" spans="10:18" ht="21.75">
      <c r="J87" s="10"/>
      <c r="K87" s="10"/>
      <c r="L87" s="10"/>
      <c r="M87" s="10"/>
      <c r="N87" s="10"/>
      <c r="O87" s="10"/>
      <c r="P87" s="10"/>
      <c r="Q87" s="10"/>
      <c r="R87" s="10"/>
    </row>
    <row r="88" spans="10:18" ht="21.75">
      <c r="J88" s="10"/>
      <c r="K88" s="10"/>
      <c r="L88" s="10"/>
      <c r="M88" s="10"/>
      <c r="N88" s="10"/>
      <c r="O88" s="10"/>
      <c r="P88" s="10"/>
      <c r="Q88" s="10"/>
      <c r="R88" s="10"/>
    </row>
    <row r="89" spans="10:18" ht="21.75">
      <c r="J89" s="10"/>
      <c r="K89" s="10"/>
      <c r="L89" s="10"/>
      <c r="M89" s="10"/>
      <c r="N89" s="10"/>
      <c r="O89" s="10"/>
      <c r="P89" s="10"/>
      <c r="Q89" s="10"/>
      <c r="R89" s="10"/>
    </row>
    <row r="90" spans="10:18" ht="21.75">
      <c r="J90" s="10"/>
      <c r="K90" s="10"/>
      <c r="L90" s="10"/>
      <c r="M90" s="10"/>
      <c r="N90" s="10"/>
      <c r="O90" s="10"/>
      <c r="P90" s="10"/>
      <c r="Q90" s="10"/>
      <c r="R90" s="10"/>
    </row>
    <row r="91" spans="10:18" ht="21.75">
      <c r="J91" s="10"/>
      <c r="K91" s="10"/>
      <c r="L91" s="10"/>
      <c r="M91" s="10"/>
      <c r="N91" s="10"/>
      <c r="O91" s="10"/>
      <c r="P91" s="10"/>
      <c r="Q91" s="10"/>
      <c r="R91" s="10"/>
    </row>
    <row r="92" spans="10:18" ht="21.75">
      <c r="J92" s="10"/>
      <c r="K92" s="10"/>
      <c r="L92" s="10"/>
      <c r="M92" s="10"/>
      <c r="N92" s="10"/>
      <c r="O92" s="10"/>
      <c r="P92" s="10"/>
      <c r="Q92" s="10"/>
      <c r="R92" s="10"/>
    </row>
    <row r="93" spans="10:18" ht="21.75">
      <c r="J93" s="10"/>
      <c r="K93" s="10"/>
      <c r="L93" s="10"/>
      <c r="M93" s="10"/>
      <c r="N93" s="10"/>
      <c r="O93" s="10"/>
      <c r="P93" s="10"/>
      <c r="Q93" s="10"/>
      <c r="R93" s="10"/>
    </row>
    <row r="94" spans="10:18" ht="21.75">
      <c r="J94" s="10"/>
      <c r="K94" s="10"/>
      <c r="L94" s="10"/>
      <c r="M94" s="10"/>
      <c r="N94" s="10"/>
      <c r="O94" s="10"/>
      <c r="P94" s="10"/>
      <c r="Q94" s="10"/>
      <c r="R94" s="10"/>
    </row>
    <row r="95" spans="10:18" ht="21.75">
      <c r="J95" s="10"/>
      <c r="K95" s="10"/>
      <c r="L95" s="10"/>
      <c r="M95" s="10"/>
      <c r="N95" s="10"/>
      <c r="O95" s="10"/>
      <c r="P95" s="10"/>
      <c r="Q95" s="10"/>
      <c r="R95" s="10"/>
    </row>
    <row r="96" spans="10:18" ht="21.75">
      <c r="J96" s="10"/>
      <c r="K96" s="10"/>
      <c r="L96" s="10"/>
      <c r="M96" s="10"/>
      <c r="N96" s="10"/>
      <c r="O96" s="10"/>
      <c r="P96" s="10"/>
      <c r="Q96" s="10"/>
      <c r="R96" s="10"/>
    </row>
    <row r="97" spans="10:18" ht="21.75">
      <c r="J97" s="10"/>
      <c r="K97" s="10"/>
      <c r="L97" s="10"/>
      <c r="M97" s="10"/>
      <c r="N97" s="10"/>
      <c r="O97" s="10"/>
      <c r="P97" s="10"/>
      <c r="Q97" s="10"/>
      <c r="R97" s="10"/>
    </row>
    <row r="98" spans="10:18" ht="21.75">
      <c r="J98" s="10"/>
      <c r="K98" s="10"/>
      <c r="L98" s="10"/>
      <c r="M98" s="10"/>
      <c r="N98" s="10"/>
      <c r="O98" s="10"/>
      <c r="P98" s="10"/>
      <c r="Q98" s="10"/>
      <c r="R98" s="10"/>
    </row>
    <row r="99" spans="10:18" ht="21.75">
      <c r="J99" s="10"/>
      <c r="K99" s="10"/>
      <c r="L99" s="10"/>
      <c r="M99" s="10"/>
      <c r="N99" s="10"/>
      <c r="O99" s="10"/>
      <c r="P99" s="10"/>
      <c r="Q99" s="10"/>
      <c r="R99" s="10"/>
    </row>
    <row r="100" spans="10:18" ht="21.75"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0:18" ht="21.75"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0:18" ht="21.75"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0:18" ht="21.75"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0:18" ht="21.75"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0:18" ht="21.75"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0:18" ht="21.75"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0:18" ht="21.75"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0:18" ht="21.75"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0:18" ht="21.75"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0:18" ht="21.75"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0:18" ht="21.75"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0:18" ht="21.75"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0:18" ht="21.75"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0:18" ht="21.75"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0:18" ht="21.75"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0:18" ht="21.75"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0:18" ht="21.75"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0:18" ht="21.75"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0:18" ht="21.75"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0:18" ht="21.75"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0:18" ht="21.75"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0:18" ht="21.75"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0:18" ht="21.75"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0:18" ht="21.75"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0:18" ht="21.75"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0:18" ht="21.75"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0:18" ht="21.75"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0:18" ht="21.75"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0:18" ht="21.75"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0:18" ht="21.75"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0:18" ht="21.75"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0:18" ht="21.75"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0:18" ht="21.75"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0:18" ht="21.75"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0:18" ht="21.75"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0:18" ht="21.75"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0:18" ht="21.75"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0:18" ht="21.75"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0:18" ht="21.75"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0:18" ht="21.75"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0:18" ht="21.75"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0:18" ht="21.75"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0:18" ht="21.75"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0:18" ht="21.75"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0:18" ht="21.75"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0:18" ht="21.75">
      <c r="J146" s="51"/>
      <c r="K146" s="51"/>
      <c r="L146" s="51"/>
      <c r="M146" s="51"/>
      <c r="N146" s="51"/>
      <c r="O146" s="51"/>
      <c r="P146" s="51"/>
      <c r="Q146" s="51"/>
      <c r="R146" s="51"/>
    </row>
    <row r="147" spans="10:18" ht="21.75">
      <c r="J147" s="51"/>
      <c r="K147" s="51"/>
      <c r="L147" s="51"/>
      <c r="M147" s="51"/>
      <c r="N147" s="51"/>
      <c r="O147" s="51"/>
      <c r="P147" s="51"/>
      <c r="Q147" s="51"/>
      <c r="R147" s="51"/>
    </row>
    <row r="148" spans="10:18" ht="21.75">
      <c r="J148" s="51"/>
      <c r="K148" s="51"/>
      <c r="L148" s="51"/>
      <c r="M148" s="51"/>
      <c r="N148" s="51"/>
      <c r="O148" s="51"/>
      <c r="P148" s="51"/>
      <c r="Q148" s="51"/>
      <c r="R148" s="51"/>
    </row>
    <row r="149" spans="10:18" ht="21.75">
      <c r="J149" s="51"/>
      <c r="K149" s="51"/>
      <c r="L149" s="51"/>
      <c r="M149" s="51"/>
      <c r="N149" s="51"/>
      <c r="O149" s="51"/>
      <c r="P149" s="51"/>
      <c r="Q149" s="51"/>
      <c r="R149" s="51"/>
    </row>
    <row r="150" spans="10:18" ht="21.75">
      <c r="J150" s="51"/>
      <c r="K150" s="51"/>
      <c r="L150" s="51"/>
      <c r="M150" s="51"/>
      <c r="N150" s="51"/>
      <c r="O150" s="51"/>
      <c r="P150" s="51"/>
      <c r="Q150" s="51"/>
      <c r="R150" s="51"/>
    </row>
    <row r="151" spans="10:18" ht="21.75">
      <c r="J151" s="51"/>
      <c r="K151" s="51"/>
      <c r="L151" s="51"/>
      <c r="M151" s="51"/>
      <c r="N151" s="51"/>
      <c r="O151" s="51"/>
      <c r="P151" s="51"/>
      <c r="Q151" s="51"/>
      <c r="R151" s="51"/>
    </row>
    <row r="152" spans="10:18" ht="21.75">
      <c r="J152" s="51"/>
      <c r="K152" s="51"/>
      <c r="L152" s="51"/>
      <c r="M152" s="51"/>
      <c r="N152" s="51"/>
      <c r="O152" s="51"/>
      <c r="P152" s="51"/>
      <c r="Q152" s="51"/>
      <c r="R152" s="51"/>
    </row>
    <row r="153" spans="10:18" ht="21.75">
      <c r="J153" s="51"/>
      <c r="K153" s="51"/>
      <c r="L153" s="51"/>
      <c r="M153" s="51"/>
      <c r="N153" s="51"/>
      <c r="O153" s="51"/>
      <c r="P153" s="51"/>
      <c r="Q153" s="51"/>
      <c r="R153" s="51"/>
    </row>
    <row r="154" spans="10:18" ht="21.75">
      <c r="J154" s="51"/>
      <c r="K154" s="51"/>
      <c r="L154" s="51"/>
      <c r="M154" s="51"/>
      <c r="N154" s="51"/>
      <c r="O154" s="51"/>
      <c r="P154" s="51"/>
      <c r="Q154" s="51"/>
      <c r="R154" s="51"/>
    </row>
    <row r="155" spans="10:18" ht="21.75">
      <c r="J155" s="51"/>
      <c r="K155" s="51"/>
      <c r="L155" s="51"/>
      <c r="M155" s="51"/>
      <c r="N155" s="51"/>
      <c r="O155" s="51"/>
      <c r="P155" s="51"/>
      <c r="Q155" s="51"/>
      <c r="R155" s="51"/>
    </row>
    <row r="156" spans="10:18" ht="21.75">
      <c r="J156" s="51"/>
      <c r="K156" s="51"/>
      <c r="L156" s="51"/>
      <c r="M156" s="51"/>
      <c r="N156" s="51"/>
      <c r="O156" s="51"/>
      <c r="P156" s="51"/>
      <c r="Q156" s="51"/>
      <c r="R156" s="51"/>
    </row>
    <row r="157" spans="10:18" ht="21.75">
      <c r="J157" s="51"/>
      <c r="K157" s="51"/>
      <c r="L157" s="51"/>
      <c r="M157" s="51"/>
      <c r="N157" s="51"/>
      <c r="O157" s="51"/>
      <c r="P157" s="51"/>
      <c r="Q157" s="51"/>
      <c r="R157" s="51"/>
    </row>
    <row r="158" spans="10:18" ht="21.75">
      <c r="J158" s="51"/>
      <c r="K158" s="51"/>
      <c r="L158" s="51"/>
      <c r="M158" s="51"/>
      <c r="N158" s="51"/>
      <c r="O158" s="51"/>
      <c r="P158" s="51"/>
      <c r="Q158" s="51"/>
      <c r="R158" s="51"/>
    </row>
  </sheetData>
  <sheetProtection/>
  <mergeCells count="2">
    <mergeCell ref="A9:A10"/>
    <mergeCell ref="I9:I10"/>
  </mergeCells>
  <printOptions/>
  <pageMargins left="0.7874015748031497" right="0" top="0.3937007874015748" bottom="0.3937007874015748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N152"/>
  <sheetViews>
    <sheetView zoomScale="130" zoomScaleNormal="130" zoomScalePageLayoutView="0" workbookViewId="0" topLeftCell="B1">
      <selection activeCell="G7" sqref="G7"/>
    </sheetView>
  </sheetViews>
  <sheetFormatPr defaultColWidth="9.140625" defaultRowHeight="21.75"/>
  <cols>
    <col min="1" max="1" width="9.28125" style="10" customWidth="1"/>
    <col min="2" max="2" width="9.57421875" style="10" customWidth="1"/>
    <col min="3" max="3" width="8.8515625" style="64" customWidth="1"/>
    <col min="4" max="4" width="10.57421875" style="10" customWidth="1"/>
    <col min="5" max="5" width="9.421875" style="10" customWidth="1"/>
    <col min="6" max="6" width="9.7109375" style="10" customWidth="1"/>
    <col min="7" max="7" width="11.7109375" style="10" customWidth="1"/>
    <col min="8" max="8" width="10.421875" style="10" customWidth="1"/>
    <col min="9" max="9" width="22.7109375" style="37" customWidth="1"/>
    <col min="10" max="10" width="9.140625" style="7" customWidth="1"/>
    <col min="11" max="11" width="10.7109375" style="7" customWidth="1"/>
    <col min="12" max="12" width="10.140625" style="7" customWidth="1"/>
    <col min="13" max="13" width="9.140625" style="7" customWidth="1"/>
    <col min="14" max="14" width="10.140625" style="7" customWidth="1"/>
    <col min="15" max="15" width="9.7109375" style="7" customWidth="1"/>
    <col min="16" max="18" width="9.140625" style="7" customWidth="1"/>
    <col min="19" max="16384" width="9.140625" style="10" customWidth="1"/>
  </cols>
  <sheetData>
    <row r="1" spans="1:18" s="1" customFormat="1" ht="21" customHeight="1">
      <c r="A1" s="1" t="s">
        <v>31</v>
      </c>
      <c r="C1" s="2"/>
      <c r="I1" s="3" t="s">
        <v>0</v>
      </c>
      <c r="J1" s="4"/>
      <c r="K1" s="4"/>
      <c r="L1" s="4"/>
      <c r="M1" s="4"/>
      <c r="N1" s="4"/>
      <c r="O1" s="4"/>
      <c r="P1" s="4"/>
      <c r="Q1" s="4"/>
      <c r="R1" s="4"/>
    </row>
    <row r="2" spans="1:9" s="4" customFormat="1" ht="21" customHeight="1">
      <c r="A2" s="4" t="s">
        <v>1</v>
      </c>
      <c r="C2" s="2"/>
      <c r="D2" s="5"/>
      <c r="E2" s="5"/>
      <c r="F2" s="5"/>
      <c r="G2" s="5"/>
      <c r="H2" s="1"/>
      <c r="I2" s="6"/>
    </row>
    <row r="3" spans="3:9" s="7" customFormat="1" ht="15" customHeight="1">
      <c r="C3" s="8"/>
      <c r="D3" s="9"/>
      <c r="E3" s="9"/>
      <c r="F3" s="9"/>
      <c r="G3" s="9"/>
      <c r="H3" s="10"/>
      <c r="I3" s="11"/>
    </row>
    <row r="4" spans="3:18" s="12" customFormat="1" ht="26.25" customHeight="1">
      <c r="C4" s="13" t="s">
        <v>2</v>
      </c>
      <c r="D4" s="14"/>
      <c r="E4" s="14"/>
      <c r="F4" s="14"/>
      <c r="G4" s="14"/>
      <c r="H4" s="15"/>
      <c r="I4" s="16"/>
      <c r="J4" s="17"/>
      <c r="K4" s="17"/>
      <c r="L4" s="17"/>
      <c r="M4" s="17"/>
      <c r="N4" s="17"/>
      <c r="O4" s="17"/>
      <c r="P4" s="17"/>
      <c r="Q4" s="17"/>
      <c r="R4" s="17"/>
    </row>
    <row r="5" spans="3:9" s="7" customFormat="1" ht="4.5" customHeight="1">
      <c r="C5" s="8"/>
      <c r="D5" s="9"/>
      <c r="E5" s="9"/>
      <c r="F5" s="9"/>
      <c r="G5" s="9"/>
      <c r="H5" s="10"/>
      <c r="I5" s="11"/>
    </row>
    <row r="6" spans="1:40" s="4" customFormat="1" ht="22.5" customHeight="1">
      <c r="A6" s="18" t="s">
        <v>25</v>
      </c>
      <c r="C6" s="19"/>
      <c r="D6" s="20" t="s">
        <v>26</v>
      </c>
      <c r="G6" s="4" t="s">
        <v>27</v>
      </c>
      <c r="I6" s="20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4" customFormat="1" ht="22.5" customHeight="1">
      <c r="A7" s="18" t="s">
        <v>28</v>
      </c>
      <c r="C7" s="19"/>
      <c r="D7" s="20" t="s">
        <v>7</v>
      </c>
      <c r="G7" s="4" t="s">
        <v>8</v>
      </c>
      <c r="I7" s="20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4" customFormat="1" ht="22.5" customHeight="1">
      <c r="A8" s="4" t="s">
        <v>9</v>
      </c>
      <c r="C8" s="21">
        <v>406.385</v>
      </c>
      <c r="D8" s="20" t="s">
        <v>10</v>
      </c>
      <c r="G8" s="22" t="s">
        <v>37</v>
      </c>
      <c r="H8" s="23"/>
      <c r="I8" s="20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9" s="4" customFormat="1" ht="23.25">
      <c r="A9" s="24" t="s">
        <v>11</v>
      </c>
      <c r="B9" s="25" t="s">
        <v>12</v>
      </c>
      <c r="C9" s="26" t="s">
        <v>12</v>
      </c>
      <c r="D9" s="25" t="s">
        <v>13</v>
      </c>
      <c r="E9" s="25" t="s">
        <v>14</v>
      </c>
      <c r="F9" s="25" t="s">
        <v>15</v>
      </c>
      <c r="G9" s="25" t="s">
        <v>16</v>
      </c>
      <c r="H9" s="25" t="s">
        <v>17</v>
      </c>
      <c r="I9" s="24" t="s">
        <v>18</v>
      </c>
    </row>
    <row r="10" spans="1:9" s="4" customFormat="1" ht="23.25">
      <c r="A10" s="27"/>
      <c r="B10" s="28" t="s">
        <v>10</v>
      </c>
      <c r="C10" s="29" t="s">
        <v>29</v>
      </c>
      <c r="D10" s="28" t="s">
        <v>20</v>
      </c>
      <c r="E10" s="28" t="s">
        <v>21</v>
      </c>
      <c r="F10" s="28" t="s">
        <v>22</v>
      </c>
      <c r="G10" s="28" t="s">
        <v>23</v>
      </c>
      <c r="H10" s="28" t="s">
        <v>24</v>
      </c>
      <c r="I10" s="27"/>
    </row>
    <row r="11" spans="1:25" s="37" customFormat="1" ht="21" customHeight="1">
      <c r="A11" s="30" t="s">
        <v>38</v>
      </c>
      <c r="B11" s="31">
        <v>0.34</v>
      </c>
      <c r="C11" s="32">
        <f>$C$8+B11</f>
        <v>406.72499999999997</v>
      </c>
      <c r="D11" s="33" t="s">
        <v>43</v>
      </c>
      <c r="E11" s="31">
        <v>9</v>
      </c>
      <c r="F11" s="31">
        <v>4.2</v>
      </c>
      <c r="G11" s="34">
        <f>H11/F11</f>
        <v>0.11523809523809524</v>
      </c>
      <c r="H11" s="32">
        <v>0.484</v>
      </c>
      <c r="I11" s="35" t="s">
        <v>145</v>
      </c>
      <c r="J11" s="36"/>
      <c r="K11" s="36"/>
      <c r="L11" s="36"/>
      <c r="M11" s="36"/>
      <c r="N11" s="36"/>
      <c r="O11" s="36"/>
      <c r="P11" s="36"/>
      <c r="Q11" s="36"/>
      <c r="R11" s="36"/>
      <c r="S11" s="7"/>
      <c r="T11" s="7"/>
      <c r="U11" s="7"/>
      <c r="V11" s="7"/>
      <c r="W11" s="7"/>
      <c r="X11" s="7"/>
      <c r="Y11" s="10"/>
    </row>
    <row r="12" spans="1:25" s="37" customFormat="1" ht="21" customHeight="1">
      <c r="A12" s="38" t="s">
        <v>42</v>
      </c>
      <c r="B12" s="39">
        <v>0.5</v>
      </c>
      <c r="C12" s="40">
        <f>$C$8+B12</f>
        <v>406.885</v>
      </c>
      <c r="D12" s="40" t="s">
        <v>44</v>
      </c>
      <c r="E12" s="39">
        <v>13.1</v>
      </c>
      <c r="F12" s="39">
        <v>5.99</v>
      </c>
      <c r="G12" s="41">
        <f>H12/F12</f>
        <v>0.0073455759599332215</v>
      </c>
      <c r="H12" s="40">
        <v>0.044</v>
      </c>
      <c r="I12" s="42" t="s">
        <v>32</v>
      </c>
      <c r="J12" s="36"/>
      <c r="K12" s="36"/>
      <c r="L12" s="36"/>
      <c r="M12" s="36"/>
      <c r="N12" s="36"/>
      <c r="O12" s="36"/>
      <c r="P12" s="36"/>
      <c r="Q12" s="36"/>
      <c r="R12" s="36"/>
      <c r="S12" s="10"/>
      <c r="T12" s="10"/>
      <c r="U12" s="10"/>
      <c r="V12" s="10"/>
      <c r="W12" s="10"/>
      <c r="X12" s="10"/>
      <c r="Y12" s="10"/>
    </row>
    <row r="13" spans="1:25" s="37" customFormat="1" ht="21" customHeight="1">
      <c r="A13" s="38" t="s">
        <v>45</v>
      </c>
      <c r="B13" s="39">
        <v>0.53</v>
      </c>
      <c r="C13" s="40">
        <f>$C$8+B13</f>
        <v>406.91499999999996</v>
      </c>
      <c r="D13" s="40" t="s">
        <v>53</v>
      </c>
      <c r="E13" s="39">
        <v>12.88</v>
      </c>
      <c r="F13" s="39">
        <v>5.91</v>
      </c>
      <c r="G13" s="41">
        <v>0</v>
      </c>
      <c r="H13" s="41">
        <v>0.394</v>
      </c>
      <c r="I13" s="42" t="s">
        <v>32</v>
      </c>
      <c r="J13" s="36"/>
      <c r="K13" s="36"/>
      <c r="L13" s="36"/>
      <c r="M13" s="36"/>
      <c r="N13" s="36"/>
      <c r="O13" s="36"/>
      <c r="P13" s="36"/>
      <c r="Q13" s="36"/>
      <c r="R13" s="36"/>
      <c r="S13" s="10"/>
      <c r="T13" s="10"/>
      <c r="U13" s="10"/>
      <c r="V13" s="10"/>
      <c r="W13" s="10"/>
      <c r="X13" s="10"/>
      <c r="Y13" s="10"/>
    </row>
    <row r="14" spans="1:25" s="37" customFormat="1" ht="21" customHeight="1">
      <c r="A14" s="38" t="s">
        <v>46</v>
      </c>
      <c r="B14" s="39">
        <v>0.46</v>
      </c>
      <c r="C14" s="40">
        <f aca="true" t="shared" si="0" ref="C14:C29">$C$8+B14</f>
        <v>406.84499999999997</v>
      </c>
      <c r="D14" s="39" t="s">
        <v>54</v>
      </c>
      <c r="E14" s="39">
        <v>10.23</v>
      </c>
      <c r="F14" s="39">
        <v>4.91</v>
      </c>
      <c r="G14" s="41">
        <f aca="true" t="shared" si="1" ref="G14:G29">H14/F14</f>
        <v>0.08085539714867618</v>
      </c>
      <c r="H14" s="41">
        <v>0.397</v>
      </c>
      <c r="I14" s="42" t="s">
        <v>32</v>
      </c>
      <c r="J14" s="36"/>
      <c r="K14" s="36"/>
      <c r="L14" s="36"/>
      <c r="M14" s="36"/>
      <c r="N14" s="36"/>
      <c r="O14" s="36"/>
      <c r="P14" s="36"/>
      <c r="Q14" s="36"/>
      <c r="R14" s="36"/>
      <c r="S14" s="10"/>
      <c r="T14" s="10"/>
      <c r="U14" s="10"/>
      <c r="V14" s="10"/>
      <c r="W14" s="10"/>
      <c r="X14" s="10"/>
      <c r="Y14" s="10"/>
    </row>
    <row r="15" spans="1:25" s="11" customFormat="1" ht="21" customHeight="1">
      <c r="A15" s="38" t="s">
        <v>47</v>
      </c>
      <c r="B15" s="39">
        <v>0.62</v>
      </c>
      <c r="C15" s="40">
        <f t="shared" si="0"/>
        <v>407.005</v>
      </c>
      <c r="D15" s="39" t="s">
        <v>55</v>
      </c>
      <c r="E15" s="39">
        <v>14</v>
      </c>
      <c r="F15" s="39">
        <v>7.03</v>
      </c>
      <c r="G15" s="41">
        <f t="shared" si="1"/>
        <v>0.35419630156472265</v>
      </c>
      <c r="H15" s="41">
        <v>2.49</v>
      </c>
      <c r="I15" s="42" t="s">
        <v>32</v>
      </c>
      <c r="J15" s="36"/>
      <c r="K15" s="36"/>
      <c r="L15" s="36"/>
      <c r="M15" s="36"/>
      <c r="N15" s="36"/>
      <c r="O15" s="36"/>
      <c r="P15" s="36"/>
      <c r="Q15" s="36"/>
      <c r="R15" s="36"/>
      <c r="S15" s="10"/>
      <c r="T15" s="10"/>
      <c r="U15" s="10"/>
      <c r="V15" s="10"/>
      <c r="W15" s="10"/>
      <c r="X15" s="10"/>
      <c r="Y15" s="7"/>
    </row>
    <row r="16" spans="1:25" ht="21" customHeight="1">
      <c r="A16" s="38" t="s">
        <v>48</v>
      </c>
      <c r="B16" s="39">
        <v>0.58</v>
      </c>
      <c r="C16" s="40">
        <f t="shared" si="0"/>
        <v>406.965</v>
      </c>
      <c r="D16" s="39" t="s">
        <v>56</v>
      </c>
      <c r="E16" s="39">
        <v>13.4</v>
      </c>
      <c r="F16" s="39">
        <v>7.71</v>
      </c>
      <c r="G16" s="41">
        <f t="shared" si="1"/>
        <v>0.1849546044098573</v>
      </c>
      <c r="H16" s="41">
        <v>1.426</v>
      </c>
      <c r="I16" s="42" t="s">
        <v>32</v>
      </c>
      <c r="J16" s="36"/>
      <c r="K16" s="36"/>
      <c r="L16" s="36"/>
      <c r="M16" s="36"/>
      <c r="N16" s="36"/>
      <c r="O16" s="36"/>
      <c r="P16" s="36"/>
      <c r="Q16" s="36"/>
      <c r="R16" s="36"/>
      <c r="S16" s="7"/>
      <c r="T16" s="7"/>
      <c r="U16" s="7"/>
      <c r="V16" s="7"/>
      <c r="W16" s="7"/>
      <c r="X16" s="7"/>
      <c r="Y16" s="7"/>
    </row>
    <row r="17" spans="1:25" s="47" customFormat="1" ht="21" customHeight="1">
      <c r="A17" s="38" t="s">
        <v>57</v>
      </c>
      <c r="B17" s="43">
        <v>0.54</v>
      </c>
      <c r="C17" s="44">
        <f t="shared" si="0"/>
        <v>406.925</v>
      </c>
      <c r="D17" s="45" t="s">
        <v>65</v>
      </c>
      <c r="E17" s="43">
        <v>12.92</v>
      </c>
      <c r="F17" s="43">
        <v>5.8</v>
      </c>
      <c r="G17" s="46">
        <f t="shared" si="1"/>
        <v>0.09000000000000001</v>
      </c>
      <c r="H17" s="46">
        <v>0.522</v>
      </c>
      <c r="I17" s="42" t="s">
        <v>32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s="47" customFormat="1" ht="21" customHeight="1">
      <c r="A18" s="38" t="s">
        <v>58</v>
      </c>
      <c r="B18" s="48">
        <v>0.61</v>
      </c>
      <c r="C18" s="40">
        <f t="shared" si="0"/>
        <v>406.995</v>
      </c>
      <c r="D18" s="39" t="s">
        <v>66</v>
      </c>
      <c r="E18" s="48">
        <v>14</v>
      </c>
      <c r="F18" s="48">
        <v>7.19</v>
      </c>
      <c r="G18" s="41">
        <f t="shared" si="1"/>
        <v>0.21265646731571625</v>
      </c>
      <c r="H18" s="41">
        <v>1.529</v>
      </c>
      <c r="I18" s="42" t="s">
        <v>32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49"/>
      <c r="X18" s="49"/>
      <c r="Y18" s="50"/>
    </row>
    <row r="19" spans="1:25" s="47" customFormat="1" ht="21" customHeight="1">
      <c r="A19" s="38" t="s">
        <v>59</v>
      </c>
      <c r="B19" s="48">
        <v>0.27</v>
      </c>
      <c r="C19" s="40">
        <f t="shared" si="0"/>
        <v>406.655</v>
      </c>
      <c r="D19" s="39" t="s">
        <v>67</v>
      </c>
      <c r="E19" s="48">
        <v>9</v>
      </c>
      <c r="F19" s="48">
        <v>4.02</v>
      </c>
      <c r="G19" s="41">
        <f t="shared" si="1"/>
        <v>0.1330845771144279</v>
      </c>
      <c r="H19" s="41">
        <v>0.535</v>
      </c>
      <c r="I19" s="42" t="s">
        <v>32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49"/>
      <c r="X19" s="49"/>
      <c r="Y19" s="50"/>
    </row>
    <row r="20" spans="1:25" s="47" customFormat="1" ht="21" customHeight="1">
      <c r="A20" s="38" t="s">
        <v>60</v>
      </c>
      <c r="B20" s="48">
        <v>0.53</v>
      </c>
      <c r="C20" s="40">
        <f t="shared" si="0"/>
        <v>406.91499999999996</v>
      </c>
      <c r="D20" s="39" t="s">
        <v>68</v>
      </c>
      <c r="E20" s="48">
        <v>13.5</v>
      </c>
      <c r="F20" s="48">
        <v>6.62</v>
      </c>
      <c r="G20" s="41">
        <f t="shared" si="1"/>
        <v>0.10694864048338368</v>
      </c>
      <c r="H20" s="41">
        <v>0.708</v>
      </c>
      <c r="I20" s="42" t="s">
        <v>32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49"/>
      <c r="X20" s="49"/>
      <c r="Y20" s="50"/>
    </row>
    <row r="21" spans="1:25" s="47" customFormat="1" ht="21" customHeight="1">
      <c r="A21" s="38" t="s">
        <v>69</v>
      </c>
      <c r="B21" s="48">
        <v>0.34</v>
      </c>
      <c r="C21" s="40">
        <f t="shared" si="0"/>
        <v>406.72499999999997</v>
      </c>
      <c r="D21" s="39" t="s">
        <v>77</v>
      </c>
      <c r="E21" s="48">
        <v>14</v>
      </c>
      <c r="F21" s="48">
        <v>6.76</v>
      </c>
      <c r="G21" s="41">
        <f t="shared" si="1"/>
        <v>0.22159763313609468</v>
      </c>
      <c r="H21" s="41">
        <v>1.498</v>
      </c>
      <c r="I21" s="42" t="s">
        <v>32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49"/>
      <c r="X21" s="49"/>
      <c r="Y21" s="50"/>
    </row>
    <row r="22" spans="1:25" s="47" customFormat="1" ht="21" customHeight="1">
      <c r="A22" s="38" t="s">
        <v>70</v>
      </c>
      <c r="B22" s="48">
        <v>0.28</v>
      </c>
      <c r="C22" s="40">
        <f t="shared" si="0"/>
        <v>406.66499999999996</v>
      </c>
      <c r="D22" s="39" t="s">
        <v>78</v>
      </c>
      <c r="E22" s="48">
        <v>14</v>
      </c>
      <c r="F22" s="48">
        <v>6.08</v>
      </c>
      <c r="G22" s="41">
        <f t="shared" si="1"/>
        <v>0.221875</v>
      </c>
      <c r="H22" s="41">
        <v>1.349</v>
      </c>
      <c r="I22" s="42" t="s">
        <v>32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49"/>
      <c r="X22" s="49"/>
      <c r="Y22" s="50"/>
    </row>
    <row r="23" spans="1:25" s="47" customFormat="1" ht="21" customHeight="1">
      <c r="A23" s="38" t="s">
        <v>71</v>
      </c>
      <c r="B23" s="48">
        <v>0.7</v>
      </c>
      <c r="C23" s="40">
        <f t="shared" si="0"/>
        <v>407.085</v>
      </c>
      <c r="D23" s="39" t="s">
        <v>79</v>
      </c>
      <c r="E23" s="48">
        <v>17</v>
      </c>
      <c r="F23" s="48">
        <v>12.33</v>
      </c>
      <c r="G23" s="41">
        <f t="shared" si="1"/>
        <v>0.4659367396593674</v>
      </c>
      <c r="H23" s="41">
        <v>5.745</v>
      </c>
      <c r="I23" s="42" t="s">
        <v>32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49"/>
      <c r="X23" s="49"/>
      <c r="Y23" s="50"/>
    </row>
    <row r="24" spans="1:25" s="47" customFormat="1" ht="21" customHeight="1">
      <c r="A24" s="38" t="s">
        <v>72</v>
      </c>
      <c r="B24" s="48">
        <v>0.61</v>
      </c>
      <c r="C24" s="40">
        <f t="shared" si="0"/>
        <v>406.995</v>
      </c>
      <c r="D24" s="39" t="s">
        <v>80</v>
      </c>
      <c r="E24" s="48">
        <v>15.55</v>
      </c>
      <c r="F24" s="48">
        <v>10</v>
      </c>
      <c r="G24" s="41">
        <f t="shared" si="1"/>
        <v>0.24420000000000003</v>
      </c>
      <c r="H24" s="41">
        <v>2.442</v>
      </c>
      <c r="I24" s="42" t="s">
        <v>32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49"/>
      <c r="X24" s="49"/>
      <c r="Y24" s="50"/>
    </row>
    <row r="25" spans="1:25" s="47" customFormat="1" ht="21" customHeight="1">
      <c r="A25" s="38" t="s">
        <v>82</v>
      </c>
      <c r="B25" s="48">
        <v>0.92</v>
      </c>
      <c r="C25" s="40">
        <f t="shared" si="0"/>
        <v>407.305</v>
      </c>
      <c r="D25" s="39" t="s">
        <v>91</v>
      </c>
      <c r="E25" s="48">
        <v>17.6</v>
      </c>
      <c r="F25" s="48">
        <v>13.09</v>
      </c>
      <c r="G25" s="41">
        <f t="shared" si="1"/>
        <v>0.8375859434682964</v>
      </c>
      <c r="H25" s="41">
        <v>10.964</v>
      </c>
      <c r="I25" s="42" t="s">
        <v>32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49"/>
      <c r="X25" s="49"/>
      <c r="Y25" s="50"/>
    </row>
    <row r="26" spans="1:25" s="47" customFormat="1" ht="21" customHeight="1">
      <c r="A26" s="38" t="s">
        <v>83</v>
      </c>
      <c r="B26" s="48">
        <v>1.38</v>
      </c>
      <c r="C26" s="40">
        <f t="shared" si="0"/>
        <v>407.765</v>
      </c>
      <c r="D26" s="39" t="s">
        <v>92</v>
      </c>
      <c r="E26" s="48">
        <v>19.5</v>
      </c>
      <c r="F26" s="48">
        <v>23.1</v>
      </c>
      <c r="G26" s="41">
        <f t="shared" si="1"/>
        <v>1.0670995670995669</v>
      </c>
      <c r="H26" s="41">
        <v>24.65</v>
      </c>
      <c r="I26" s="42" t="s">
        <v>32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49"/>
      <c r="X26" s="49"/>
      <c r="Y26" s="50"/>
    </row>
    <row r="27" spans="1:25" s="47" customFormat="1" ht="21" customHeight="1">
      <c r="A27" s="38" t="s">
        <v>90</v>
      </c>
      <c r="B27" s="48">
        <v>0.5</v>
      </c>
      <c r="C27" s="40">
        <f t="shared" si="0"/>
        <v>406.885</v>
      </c>
      <c r="D27" s="39" t="s">
        <v>93</v>
      </c>
      <c r="E27" s="48">
        <v>16.4</v>
      </c>
      <c r="F27" s="48">
        <v>7.71</v>
      </c>
      <c r="G27" s="41">
        <f t="shared" si="1"/>
        <v>0.39909208819714653</v>
      </c>
      <c r="H27" s="41">
        <v>3.077</v>
      </c>
      <c r="I27" s="42" t="s">
        <v>32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49"/>
      <c r="X27" s="49"/>
      <c r="Y27" s="50"/>
    </row>
    <row r="28" spans="1:25" s="47" customFormat="1" ht="21" customHeight="1">
      <c r="A28" s="38" t="s">
        <v>85</v>
      </c>
      <c r="B28" s="48">
        <v>0.5</v>
      </c>
      <c r="C28" s="40">
        <f t="shared" si="0"/>
        <v>406.885</v>
      </c>
      <c r="D28" s="39" t="s">
        <v>94</v>
      </c>
      <c r="E28" s="48">
        <v>16.5</v>
      </c>
      <c r="F28" s="48">
        <v>7.65</v>
      </c>
      <c r="G28" s="41">
        <f t="shared" si="1"/>
        <v>0.4517647058823529</v>
      </c>
      <c r="H28" s="41">
        <v>3.456</v>
      </c>
      <c r="I28" s="42" t="s">
        <v>32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49"/>
      <c r="X28" s="49"/>
      <c r="Y28" s="50"/>
    </row>
    <row r="29" spans="1:25" s="47" customFormat="1" ht="21" customHeight="1">
      <c r="A29" s="38" t="s">
        <v>86</v>
      </c>
      <c r="B29" s="48">
        <v>0.17</v>
      </c>
      <c r="C29" s="40">
        <f t="shared" si="0"/>
        <v>406.555</v>
      </c>
      <c r="D29" s="39" t="s">
        <v>95</v>
      </c>
      <c r="E29" s="48">
        <v>9</v>
      </c>
      <c r="F29" s="48">
        <v>3.4</v>
      </c>
      <c r="G29" s="41">
        <f t="shared" si="1"/>
        <v>0.3761764705882353</v>
      </c>
      <c r="H29" s="41">
        <v>1.279</v>
      </c>
      <c r="I29" s="42" t="s">
        <v>32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49"/>
      <c r="X29" s="49"/>
      <c r="Y29" s="50"/>
    </row>
    <row r="30" spans="1:25" s="47" customFormat="1" ht="21" customHeight="1">
      <c r="A30" s="38" t="s">
        <v>96</v>
      </c>
      <c r="B30" s="48">
        <v>0.75</v>
      </c>
      <c r="C30" s="40">
        <f aca="true" t="shared" si="2" ref="C30:C35">$C$8+B30</f>
        <v>407.135</v>
      </c>
      <c r="D30" s="39" t="s">
        <v>93</v>
      </c>
      <c r="E30" s="48">
        <v>17.48</v>
      </c>
      <c r="F30" s="48">
        <v>11.26</v>
      </c>
      <c r="G30" s="41">
        <f aca="true" t="shared" si="3" ref="G30:G35">H30/F30</f>
        <v>0.6518650088809946</v>
      </c>
      <c r="H30" s="41">
        <v>7.34</v>
      </c>
      <c r="I30" s="42" t="s">
        <v>32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49"/>
      <c r="X30" s="49"/>
      <c r="Y30" s="50"/>
    </row>
    <row r="31" spans="1:25" s="47" customFormat="1" ht="21" customHeight="1">
      <c r="A31" s="38" t="s">
        <v>97</v>
      </c>
      <c r="B31" s="48">
        <v>0.6</v>
      </c>
      <c r="C31" s="40">
        <f t="shared" si="2"/>
        <v>406.985</v>
      </c>
      <c r="D31" s="39" t="s">
        <v>66</v>
      </c>
      <c r="E31" s="48">
        <v>16.58</v>
      </c>
      <c r="F31" s="48">
        <v>8.72</v>
      </c>
      <c r="G31" s="41">
        <f t="shared" si="3"/>
        <v>0.2862385321100917</v>
      </c>
      <c r="H31" s="41">
        <v>2.496</v>
      </c>
      <c r="I31" s="42" t="s">
        <v>32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49"/>
      <c r="X31" s="49"/>
      <c r="Y31" s="50"/>
    </row>
    <row r="32" spans="1:25" s="47" customFormat="1" ht="21" customHeight="1">
      <c r="A32" s="38" t="s">
        <v>98</v>
      </c>
      <c r="B32" s="48">
        <v>0.6</v>
      </c>
      <c r="C32" s="40">
        <f t="shared" si="2"/>
        <v>406.985</v>
      </c>
      <c r="D32" s="39" t="s">
        <v>67</v>
      </c>
      <c r="E32" s="48">
        <v>17.05</v>
      </c>
      <c r="F32" s="48">
        <v>9.17</v>
      </c>
      <c r="G32" s="41">
        <f t="shared" si="3"/>
        <v>0.24547437295528898</v>
      </c>
      <c r="H32" s="41">
        <v>2.251</v>
      </c>
      <c r="I32" s="42" t="s">
        <v>32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49"/>
      <c r="X32" s="49"/>
      <c r="Y32" s="50"/>
    </row>
    <row r="33" spans="1:25" s="47" customFormat="1" ht="21" customHeight="1">
      <c r="A33" s="38" t="s">
        <v>99</v>
      </c>
      <c r="B33" s="48">
        <v>0.59</v>
      </c>
      <c r="C33" s="40">
        <f t="shared" si="2"/>
        <v>406.97499999999997</v>
      </c>
      <c r="D33" s="39" t="s">
        <v>104</v>
      </c>
      <c r="E33" s="48">
        <v>16.46</v>
      </c>
      <c r="F33" s="48">
        <v>8.93</v>
      </c>
      <c r="G33" s="41">
        <f t="shared" si="3"/>
        <v>0.23157894736842108</v>
      </c>
      <c r="H33" s="41">
        <v>2.068</v>
      </c>
      <c r="I33" s="42" t="s">
        <v>32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49"/>
      <c r="X33" s="49"/>
      <c r="Y33" s="50"/>
    </row>
    <row r="34" spans="1:25" s="47" customFormat="1" ht="21" customHeight="1">
      <c r="A34" s="38" t="s">
        <v>112</v>
      </c>
      <c r="B34" s="48">
        <v>0.16</v>
      </c>
      <c r="C34" s="40">
        <f t="shared" si="2"/>
        <v>406.545</v>
      </c>
      <c r="D34" s="39" t="s">
        <v>89</v>
      </c>
      <c r="E34" s="48">
        <v>8</v>
      </c>
      <c r="F34" s="48">
        <v>2.5</v>
      </c>
      <c r="G34" s="41">
        <f t="shared" si="3"/>
        <v>0.2852</v>
      </c>
      <c r="H34" s="41">
        <v>0.713</v>
      </c>
      <c r="I34" s="42" t="s">
        <v>32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49"/>
      <c r="X34" s="49"/>
      <c r="Y34" s="50"/>
    </row>
    <row r="35" spans="1:25" s="47" customFormat="1" ht="21" customHeight="1">
      <c r="A35" s="38" t="s">
        <v>107</v>
      </c>
      <c r="B35" s="48">
        <v>0.33</v>
      </c>
      <c r="C35" s="40">
        <f t="shared" si="2"/>
        <v>406.715</v>
      </c>
      <c r="D35" s="39" t="s">
        <v>113</v>
      </c>
      <c r="E35" s="48">
        <v>13</v>
      </c>
      <c r="F35" s="48">
        <v>5.1</v>
      </c>
      <c r="G35" s="41">
        <f t="shared" si="3"/>
        <v>0.361764705882353</v>
      </c>
      <c r="H35" s="41">
        <v>1.845</v>
      </c>
      <c r="I35" s="42" t="s">
        <v>32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49"/>
      <c r="X35" s="49"/>
      <c r="Y35" s="50"/>
    </row>
    <row r="36" spans="1:25" s="47" customFormat="1" ht="21" customHeight="1">
      <c r="A36" s="38" t="s">
        <v>108</v>
      </c>
      <c r="B36" s="48">
        <v>0.13</v>
      </c>
      <c r="C36" s="40">
        <f aca="true" t="shared" si="4" ref="C36:C50">$C$8+B36</f>
        <v>406.515</v>
      </c>
      <c r="D36" s="39" t="s">
        <v>78</v>
      </c>
      <c r="E36" s="48">
        <v>8.7</v>
      </c>
      <c r="F36" s="48">
        <v>2.99</v>
      </c>
      <c r="G36" s="41">
        <v>0</v>
      </c>
      <c r="H36" s="41">
        <v>0.66</v>
      </c>
      <c r="I36" s="42" t="s">
        <v>32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49"/>
      <c r="X36" s="49"/>
      <c r="Y36" s="50"/>
    </row>
    <row r="37" spans="1:25" s="47" customFormat="1" ht="21" customHeight="1">
      <c r="A37" s="38" t="s">
        <v>114</v>
      </c>
      <c r="B37" s="48">
        <v>0.43</v>
      </c>
      <c r="C37" s="40">
        <f t="shared" si="4"/>
        <v>406.815</v>
      </c>
      <c r="D37" s="39" t="s">
        <v>118</v>
      </c>
      <c r="E37" s="48">
        <v>16</v>
      </c>
      <c r="F37" s="48">
        <v>6.42</v>
      </c>
      <c r="G37" s="41">
        <f aca="true" t="shared" si="5" ref="G37:G51">H37/F37</f>
        <v>0.6330218068535826</v>
      </c>
      <c r="H37" s="41">
        <v>4.064</v>
      </c>
      <c r="I37" s="42" t="s">
        <v>32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49"/>
      <c r="X37" s="49"/>
      <c r="Y37" s="50"/>
    </row>
    <row r="38" spans="1:25" s="47" customFormat="1" ht="21" customHeight="1">
      <c r="A38" s="38" t="s">
        <v>115</v>
      </c>
      <c r="B38" s="48">
        <v>0.48</v>
      </c>
      <c r="C38" s="40">
        <f t="shared" si="4"/>
        <v>406.865</v>
      </c>
      <c r="D38" s="39" t="s">
        <v>91</v>
      </c>
      <c r="E38" s="48">
        <v>16</v>
      </c>
      <c r="F38" s="48">
        <v>6.44</v>
      </c>
      <c r="G38" s="41">
        <f t="shared" si="5"/>
        <v>0.4858695652173913</v>
      </c>
      <c r="H38" s="41">
        <v>3.129</v>
      </c>
      <c r="I38" s="42" t="s">
        <v>32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49"/>
      <c r="X38" s="49"/>
      <c r="Y38" s="50"/>
    </row>
    <row r="39" spans="1:25" s="47" customFormat="1" ht="21" customHeight="1">
      <c r="A39" s="38" t="s">
        <v>116</v>
      </c>
      <c r="B39" s="48">
        <v>0.38</v>
      </c>
      <c r="C39" s="40">
        <f t="shared" si="4"/>
        <v>406.765</v>
      </c>
      <c r="D39" s="39" t="s">
        <v>64</v>
      </c>
      <c r="E39" s="48">
        <v>16</v>
      </c>
      <c r="F39" s="48">
        <v>5.46</v>
      </c>
      <c r="G39" s="41">
        <f t="shared" si="5"/>
        <v>0.41446886446886444</v>
      </c>
      <c r="H39" s="41">
        <v>2.263</v>
      </c>
      <c r="I39" s="42" t="s">
        <v>32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49"/>
      <c r="X39" s="49"/>
      <c r="Y39" s="50"/>
    </row>
    <row r="40" spans="1:25" s="47" customFormat="1" ht="21" customHeight="1">
      <c r="A40" s="38" t="s">
        <v>119</v>
      </c>
      <c r="B40" s="48">
        <v>0.4</v>
      </c>
      <c r="C40" s="40">
        <f t="shared" si="4"/>
        <v>406.78499999999997</v>
      </c>
      <c r="D40" s="39" t="s">
        <v>68</v>
      </c>
      <c r="E40" s="48">
        <v>16</v>
      </c>
      <c r="F40" s="48">
        <v>5.48</v>
      </c>
      <c r="G40" s="41">
        <f t="shared" si="5"/>
        <v>0.30894160583941604</v>
      </c>
      <c r="H40" s="41">
        <v>1.693</v>
      </c>
      <c r="I40" s="42" t="s">
        <v>32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9"/>
      <c r="X40" s="49"/>
      <c r="Y40" s="50"/>
    </row>
    <row r="41" spans="1:25" s="47" customFormat="1" ht="21" customHeight="1">
      <c r="A41" s="38" t="s">
        <v>120</v>
      </c>
      <c r="B41" s="39">
        <v>0.16</v>
      </c>
      <c r="C41" s="40">
        <f t="shared" si="4"/>
        <v>406.545</v>
      </c>
      <c r="D41" s="39" t="s">
        <v>94</v>
      </c>
      <c r="E41" s="39">
        <v>8.46</v>
      </c>
      <c r="F41" s="39">
        <v>1.6</v>
      </c>
      <c r="G41" s="41">
        <f t="shared" si="5"/>
        <v>0.193125</v>
      </c>
      <c r="H41" s="41">
        <v>0.309</v>
      </c>
      <c r="I41" s="42" t="s">
        <v>32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49"/>
      <c r="X41" s="49"/>
      <c r="Y41" s="50"/>
    </row>
    <row r="42" spans="1:25" s="47" customFormat="1" ht="21" customHeight="1">
      <c r="A42" s="38" t="s">
        <v>121</v>
      </c>
      <c r="B42" s="39">
        <v>0.45</v>
      </c>
      <c r="C42" s="40">
        <f t="shared" si="4"/>
        <v>406.835</v>
      </c>
      <c r="D42" s="39" t="s">
        <v>122</v>
      </c>
      <c r="E42" s="39">
        <v>16</v>
      </c>
      <c r="F42" s="39">
        <v>5.92</v>
      </c>
      <c r="G42" s="41">
        <f t="shared" si="5"/>
        <v>0.09020270270270271</v>
      </c>
      <c r="H42" s="41">
        <v>0.534</v>
      </c>
      <c r="I42" s="42" t="s">
        <v>32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49"/>
      <c r="X42" s="49"/>
      <c r="Y42" s="50"/>
    </row>
    <row r="43" spans="1:25" s="47" customFormat="1" ht="21" customHeight="1">
      <c r="A43" s="38" t="s">
        <v>123</v>
      </c>
      <c r="B43" s="48">
        <v>0.16</v>
      </c>
      <c r="C43" s="40">
        <f t="shared" si="4"/>
        <v>406.545</v>
      </c>
      <c r="D43" s="39" t="s">
        <v>118</v>
      </c>
      <c r="E43" s="48">
        <v>8</v>
      </c>
      <c r="F43" s="48">
        <v>1.68</v>
      </c>
      <c r="G43" s="41">
        <f t="shared" si="5"/>
        <v>0.32083333333333336</v>
      </c>
      <c r="H43" s="41">
        <v>0.539</v>
      </c>
      <c r="I43" s="42" t="s">
        <v>32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49"/>
      <c r="X43" s="49"/>
      <c r="Y43" s="50"/>
    </row>
    <row r="44" spans="1:25" s="47" customFormat="1" ht="23.25" customHeight="1">
      <c r="A44" s="38" t="s">
        <v>124</v>
      </c>
      <c r="B44" s="48">
        <v>0.25</v>
      </c>
      <c r="C44" s="40">
        <f t="shared" si="4"/>
        <v>406.635</v>
      </c>
      <c r="D44" s="39" t="s">
        <v>130</v>
      </c>
      <c r="E44" s="48">
        <v>13.35</v>
      </c>
      <c r="F44" s="48">
        <v>2.93</v>
      </c>
      <c r="G44" s="41">
        <f t="shared" si="5"/>
        <v>0.1098976109215017</v>
      </c>
      <c r="H44" s="41">
        <v>0.322</v>
      </c>
      <c r="I44" s="42" t="s">
        <v>32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49"/>
      <c r="X44" s="49"/>
      <c r="Y44" s="50"/>
    </row>
    <row r="45" spans="1:25" s="47" customFormat="1" ht="21" customHeight="1">
      <c r="A45" s="38" t="s">
        <v>125</v>
      </c>
      <c r="B45" s="48">
        <v>0.3</v>
      </c>
      <c r="C45" s="40">
        <f t="shared" si="4"/>
        <v>406.685</v>
      </c>
      <c r="D45" s="39" t="s">
        <v>131</v>
      </c>
      <c r="E45" s="48">
        <v>14.8</v>
      </c>
      <c r="F45" s="48">
        <v>2.65</v>
      </c>
      <c r="G45" s="41">
        <f t="shared" si="5"/>
        <v>0.1332075471698113</v>
      </c>
      <c r="H45" s="41">
        <v>0.353</v>
      </c>
      <c r="I45" s="42" t="s">
        <v>32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49"/>
      <c r="X45" s="49"/>
      <c r="Y45" s="50"/>
    </row>
    <row r="46" spans="1:25" s="47" customFormat="1" ht="21" customHeight="1">
      <c r="A46" s="38" t="s">
        <v>126</v>
      </c>
      <c r="B46" s="48">
        <v>0.5</v>
      </c>
      <c r="C46" s="40">
        <f t="shared" si="4"/>
        <v>406.885</v>
      </c>
      <c r="D46" s="39" t="s">
        <v>132</v>
      </c>
      <c r="E46" s="48">
        <v>16.52</v>
      </c>
      <c r="F46" s="48">
        <v>6.82</v>
      </c>
      <c r="G46" s="41">
        <f t="shared" si="5"/>
        <v>0.10865102639296187</v>
      </c>
      <c r="H46" s="41">
        <v>0.741</v>
      </c>
      <c r="I46" s="42" t="s">
        <v>32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49"/>
      <c r="X46" s="49"/>
      <c r="Y46" s="50"/>
    </row>
    <row r="47" spans="1:25" s="47" customFormat="1" ht="21" customHeight="1">
      <c r="A47" s="38" t="s">
        <v>133</v>
      </c>
      <c r="B47" s="48">
        <v>0.44</v>
      </c>
      <c r="C47" s="40">
        <f t="shared" si="4"/>
        <v>406.825</v>
      </c>
      <c r="D47" s="39" t="s">
        <v>94</v>
      </c>
      <c r="E47" s="48">
        <v>16.11</v>
      </c>
      <c r="F47" s="48">
        <v>5.52</v>
      </c>
      <c r="G47" s="41">
        <f t="shared" si="5"/>
        <v>0.12336956521739133</v>
      </c>
      <c r="H47" s="41">
        <v>0.681</v>
      </c>
      <c r="I47" s="42" t="s">
        <v>32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9"/>
      <c r="X47" s="49"/>
      <c r="Y47" s="50"/>
    </row>
    <row r="48" spans="1:25" s="47" customFormat="1" ht="21" customHeight="1">
      <c r="A48" s="38" t="s">
        <v>134</v>
      </c>
      <c r="B48" s="48">
        <v>0.33</v>
      </c>
      <c r="C48" s="40">
        <f t="shared" si="4"/>
        <v>406.715</v>
      </c>
      <c r="D48" s="39" t="s">
        <v>139</v>
      </c>
      <c r="E48" s="48">
        <v>15.43</v>
      </c>
      <c r="F48" s="48">
        <v>3.68</v>
      </c>
      <c r="G48" s="41">
        <f t="shared" si="5"/>
        <v>0.08967391304347826</v>
      </c>
      <c r="H48" s="41">
        <v>0.33</v>
      </c>
      <c r="I48" s="42" t="s">
        <v>32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49"/>
      <c r="X48" s="49"/>
      <c r="Y48" s="50"/>
    </row>
    <row r="49" spans="1:25" s="47" customFormat="1" ht="21" customHeight="1">
      <c r="A49" s="38" t="s">
        <v>138</v>
      </c>
      <c r="B49" s="48">
        <v>0.26</v>
      </c>
      <c r="C49" s="40">
        <f t="shared" si="4"/>
        <v>406.645</v>
      </c>
      <c r="D49" s="39" t="s">
        <v>118</v>
      </c>
      <c r="E49" s="48">
        <v>9.73</v>
      </c>
      <c r="F49" s="48">
        <v>2.51</v>
      </c>
      <c r="G49" s="41">
        <f t="shared" si="5"/>
        <v>0.14940239043824702</v>
      </c>
      <c r="H49" s="41">
        <v>0.375</v>
      </c>
      <c r="I49" s="42" t="s">
        <v>32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49"/>
      <c r="X49" s="49"/>
      <c r="Y49" s="50"/>
    </row>
    <row r="50" spans="1:40" s="51" customFormat="1" ht="21" customHeight="1">
      <c r="A50" s="38" t="s">
        <v>140</v>
      </c>
      <c r="B50" s="48">
        <v>0.32</v>
      </c>
      <c r="C50" s="40">
        <f t="shared" si="4"/>
        <v>406.705</v>
      </c>
      <c r="D50" s="39" t="s">
        <v>94</v>
      </c>
      <c r="E50" s="48">
        <v>16</v>
      </c>
      <c r="F50" s="48">
        <v>4.77</v>
      </c>
      <c r="G50" s="41">
        <f t="shared" si="5"/>
        <v>0.05911949685534591</v>
      </c>
      <c r="H50" s="41">
        <v>0.282</v>
      </c>
      <c r="I50" s="42" t="s">
        <v>32</v>
      </c>
      <c r="J50" s="36"/>
      <c r="K50" s="36"/>
      <c r="L50" s="36"/>
      <c r="M50" s="36"/>
      <c r="N50" s="36"/>
      <c r="O50" s="36"/>
      <c r="P50" s="36"/>
      <c r="Q50" s="36"/>
      <c r="R50" s="36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</row>
    <row r="51" spans="1:40" s="51" customFormat="1" ht="21" customHeight="1">
      <c r="A51" s="38" t="s">
        <v>141</v>
      </c>
      <c r="B51" s="48">
        <v>0.35</v>
      </c>
      <c r="C51" s="41">
        <f>$C$8+B51</f>
        <v>406.735</v>
      </c>
      <c r="D51" s="39" t="s">
        <v>78</v>
      </c>
      <c r="E51" s="48">
        <v>15.8</v>
      </c>
      <c r="F51" s="48">
        <v>3.97</v>
      </c>
      <c r="G51" s="41">
        <f t="shared" si="5"/>
        <v>0.018639798488664986</v>
      </c>
      <c r="H51" s="41">
        <v>0.074</v>
      </c>
      <c r="I51" s="42" t="s">
        <v>32</v>
      </c>
      <c r="J51" s="36"/>
      <c r="K51" s="36"/>
      <c r="L51" s="36"/>
      <c r="M51" s="36"/>
      <c r="N51" s="36"/>
      <c r="O51" s="36"/>
      <c r="P51" s="36"/>
      <c r="Q51" s="36"/>
      <c r="R51" s="36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</row>
    <row r="52" spans="1:40" s="51" customFormat="1" ht="21" customHeight="1">
      <c r="A52" s="53" t="s">
        <v>142</v>
      </c>
      <c r="B52" s="54">
        <v>0.25</v>
      </c>
      <c r="C52" s="55">
        <f>$C$8+B52</f>
        <v>406.635</v>
      </c>
      <c r="D52" s="56" t="s">
        <v>93</v>
      </c>
      <c r="E52" s="54">
        <v>11.33</v>
      </c>
      <c r="F52" s="54">
        <v>2.32</v>
      </c>
      <c r="G52" s="55">
        <v>0</v>
      </c>
      <c r="H52" s="55">
        <v>0</v>
      </c>
      <c r="I52" s="57" t="s">
        <v>32</v>
      </c>
      <c r="J52" s="36"/>
      <c r="K52" s="36"/>
      <c r="L52" s="36"/>
      <c r="M52" s="36"/>
      <c r="N52" s="36"/>
      <c r="O52" s="36"/>
      <c r="P52" s="36"/>
      <c r="Q52" s="36"/>
      <c r="R52" s="36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</row>
    <row r="53" spans="1:25" s="47" customFormat="1" ht="21" customHeight="1">
      <c r="A53" s="58"/>
      <c r="B53" s="59"/>
      <c r="C53" s="60"/>
      <c r="D53" s="61"/>
      <c r="E53" s="59"/>
      <c r="F53" s="59"/>
      <c r="G53" s="60"/>
      <c r="H53" s="60"/>
      <c r="I53" s="62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49"/>
      <c r="X53" s="49"/>
      <c r="Y53" s="50"/>
    </row>
    <row r="54" spans="1:25" s="47" customFormat="1" ht="21" customHeight="1">
      <c r="A54" s="58"/>
      <c r="B54" s="59"/>
      <c r="C54" s="60"/>
      <c r="D54" s="61"/>
      <c r="E54" s="59"/>
      <c r="F54" s="59"/>
      <c r="G54" s="60"/>
      <c r="H54" s="60"/>
      <c r="I54" s="62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49"/>
      <c r="X54" s="49"/>
      <c r="Y54" s="50"/>
    </row>
    <row r="55" spans="1:25" s="47" customFormat="1" ht="21" customHeight="1">
      <c r="A55" s="58"/>
      <c r="B55" s="59"/>
      <c r="C55" s="60"/>
      <c r="D55" s="61"/>
      <c r="E55" s="59"/>
      <c r="F55" s="59"/>
      <c r="G55" s="60"/>
      <c r="H55" s="60"/>
      <c r="I55" s="63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49"/>
      <c r="X55" s="49"/>
      <c r="Y55" s="50"/>
    </row>
    <row r="56" spans="1:25" s="47" customFormat="1" ht="21" customHeight="1">
      <c r="A56" s="58"/>
      <c r="B56" s="59"/>
      <c r="C56" s="60"/>
      <c r="D56" s="61"/>
      <c r="E56" s="59"/>
      <c r="F56" s="59"/>
      <c r="G56" s="60"/>
      <c r="H56" s="60"/>
      <c r="I56" s="62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49"/>
      <c r="X56" s="49"/>
      <c r="Y56" s="50"/>
    </row>
    <row r="57" spans="1:25" s="47" customFormat="1" ht="21" customHeight="1">
      <c r="A57" s="58"/>
      <c r="B57" s="59"/>
      <c r="C57" s="60"/>
      <c r="D57" s="61"/>
      <c r="E57" s="59"/>
      <c r="F57" s="59"/>
      <c r="G57" s="60"/>
      <c r="H57" s="60"/>
      <c r="I57" s="62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49"/>
      <c r="X57" s="49"/>
      <c r="Y57" s="50"/>
    </row>
    <row r="58" spans="10:25" ht="21" customHeight="1">
      <c r="J58" s="36"/>
      <c r="K58" s="36"/>
      <c r="L58" s="36"/>
      <c r="M58" s="36"/>
      <c r="N58" s="36"/>
      <c r="O58" s="36"/>
      <c r="P58" s="36"/>
      <c r="Q58" s="36"/>
      <c r="R58" s="36"/>
      <c r="S58" s="7"/>
      <c r="T58" s="7"/>
      <c r="U58" s="7"/>
      <c r="V58" s="7"/>
      <c r="W58" s="61"/>
      <c r="X58" s="61"/>
      <c r="Y58" s="65"/>
    </row>
    <row r="59" spans="1:25" ht="21" customHeight="1">
      <c r="A59" s="66"/>
      <c r="B59" s="61"/>
      <c r="C59" s="60"/>
      <c r="D59" s="61"/>
      <c r="E59" s="61"/>
      <c r="F59" s="61"/>
      <c r="G59" s="60"/>
      <c r="H59" s="60"/>
      <c r="I59" s="67"/>
      <c r="J59" s="36"/>
      <c r="K59" s="36"/>
      <c r="L59" s="36"/>
      <c r="M59" s="36"/>
      <c r="N59" s="36"/>
      <c r="O59" s="36"/>
      <c r="P59" s="36"/>
      <c r="Q59" s="36"/>
      <c r="R59" s="36"/>
      <c r="S59" s="7"/>
      <c r="T59" s="7"/>
      <c r="U59" s="7"/>
      <c r="V59" s="7"/>
      <c r="W59" s="61"/>
      <c r="X59" s="61"/>
      <c r="Y59" s="65"/>
    </row>
    <row r="60" spans="1:25" ht="21" customHeight="1">
      <c r="A60" s="68" t="s">
        <v>33</v>
      </c>
      <c r="B60" s="59"/>
      <c r="C60" s="59"/>
      <c r="D60" s="61"/>
      <c r="E60" s="61"/>
      <c r="F60" s="61"/>
      <c r="G60" s="65"/>
      <c r="H60" s="60"/>
      <c r="I60" s="67"/>
      <c r="J60" s="36"/>
      <c r="K60" s="36"/>
      <c r="L60" s="36"/>
      <c r="M60" s="36"/>
      <c r="N60" s="36"/>
      <c r="O60" s="36"/>
      <c r="P60" s="36"/>
      <c r="Q60" s="36"/>
      <c r="R60" s="36"/>
      <c r="S60" s="7"/>
      <c r="T60" s="7"/>
      <c r="U60" s="7"/>
      <c r="V60" s="7"/>
      <c r="W60" s="61"/>
      <c r="X60" s="61"/>
      <c r="Y60" s="65"/>
    </row>
    <row r="61" spans="1:18" ht="21.75">
      <c r="A61" s="58" t="s">
        <v>34</v>
      </c>
      <c r="B61" s="69">
        <f>+COUNT(B11:B60)</f>
        <v>42</v>
      </c>
      <c r="C61" s="59" t="s">
        <v>35</v>
      </c>
      <c r="G61" s="7"/>
      <c r="H61" s="7"/>
      <c r="I61" s="70"/>
      <c r="J61" s="36"/>
      <c r="K61" s="36"/>
      <c r="L61" s="36"/>
      <c r="M61" s="36"/>
      <c r="N61" s="36"/>
      <c r="O61" s="36"/>
      <c r="P61" s="36"/>
      <c r="Q61" s="36"/>
      <c r="R61" s="36"/>
    </row>
    <row r="62" spans="7:18" ht="21.75">
      <c r="G62" s="7"/>
      <c r="H62" s="7"/>
      <c r="I62" s="70"/>
      <c r="J62" s="36"/>
      <c r="K62" s="36"/>
      <c r="L62" s="36"/>
      <c r="M62" s="36"/>
      <c r="N62" s="36"/>
      <c r="O62" s="36"/>
      <c r="P62" s="36"/>
      <c r="Q62" s="36"/>
      <c r="R62" s="36"/>
    </row>
    <row r="63" spans="7:18" ht="21.75">
      <c r="G63" s="7"/>
      <c r="H63" s="7"/>
      <c r="I63" s="70"/>
      <c r="J63" s="36"/>
      <c r="K63" s="36"/>
      <c r="L63" s="36"/>
      <c r="M63" s="36"/>
      <c r="N63" s="36"/>
      <c r="O63" s="36"/>
      <c r="P63" s="36"/>
      <c r="Q63" s="36"/>
      <c r="R63" s="36"/>
    </row>
    <row r="64" spans="7:18" ht="21.75">
      <c r="G64" s="7"/>
      <c r="H64" s="7"/>
      <c r="I64" s="70"/>
      <c r="J64" s="36"/>
      <c r="K64" s="36"/>
      <c r="L64" s="36"/>
      <c r="M64" s="36"/>
      <c r="N64" s="36"/>
      <c r="O64" s="36"/>
      <c r="P64" s="36"/>
      <c r="Q64" s="36"/>
      <c r="R64" s="36"/>
    </row>
    <row r="65" spans="7:18" ht="21.75">
      <c r="G65" s="7"/>
      <c r="H65" s="7"/>
      <c r="I65" s="70"/>
      <c r="J65" s="36"/>
      <c r="K65" s="36"/>
      <c r="L65" s="36"/>
      <c r="M65" s="36"/>
      <c r="N65" s="36"/>
      <c r="O65" s="36"/>
      <c r="P65" s="36"/>
      <c r="Q65" s="36"/>
      <c r="R65" s="36"/>
    </row>
    <row r="66" spans="7:18" ht="21.75">
      <c r="G66" s="7"/>
      <c r="H66" s="7"/>
      <c r="I66" s="70"/>
      <c r="J66" s="36"/>
      <c r="K66" s="36"/>
      <c r="L66" s="36"/>
      <c r="M66" s="36"/>
      <c r="N66" s="36"/>
      <c r="O66" s="36"/>
      <c r="P66" s="36"/>
      <c r="Q66" s="36"/>
      <c r="R66" s="36"/>
    </row>
    <row r="67" spans="7:18" ht="21.75">
      <c r="G67" s="7"/>
      <c r="H67" s="7"/>
      <c r="I67" s="70"/>
      <c r="J67" s="36"/>
      <c r="K67" s="36"/>
      <c r="L67" s="36"/>
      <c r="M67" s="36"/>
      <c r="N67" s="36"/>
      <c r="O67" s="36"/>
      <c r="P67" s="36"/>
      <c r="Q67" s="36"/>
      <c r="R67" s="36"/>
    </row>
    <row r="68" spans="7:18" ht="21.75">
      <c r="G68" s="7"/>
      <c r="H68" s="7"/>
      <c r="I68" s="70"/>
      <c r="J68" s="36"/>
      <c r="K68" s="36"/>
      <c r="L68" s="36"/>
      <c r="M68" s="36"/>
      <c r="N68" s="36"/>
      <c r="O68" s="36"/>
      <c r="P68" s="36"/>
      <c r="Q68" s="36"/>
      <c r="R68" s="36"/>
    </row>
    <row r="69" spans="7:18" ht="21.75">
      <c r="G69" s="7"/>
      <c r="H69" s="7"/>
      <c r="I69" s="70"/>
      <c r="J69" s="36"/>
      <c r="K69" s="36"/>
      <c r="L69" s="36"/>
      <c r="M69" s="36"/>
      <c r="N69" s="36"/>
      <c r="O69" s="36"/>
      <c r="P69" s="36"/>
      <c r="Q69" s="36"/>
      <c r="R69" s="36"/>
    </row>
    <row r="70" spans="7:18" ht="21.75">
      <c r="G70" s="7"/>
      <c r="H70" s="7"/>
      <c r="I70" s="11"/>
      <c r="J70" s="51"/>
      <c r="K70" s="51"/>
      <c r="L70" s="51"/>
      <c r="M70" s="51"/>
      <c r="N70" s="51"/>
      <c r="O70" s="51"/>
      <c r="P70" s="51"/>
      <c r="Q70" s="51"/>
      <c r="R70" s="51"/>
    </row>
    <row r="71" spans="10:18" ht="21.75">
      <c r="J71" s="51"/>
      <c r="K71" s="51"/>
      <c r="L71" s="51"/>
      <c r="M71" s="51"/>
      <c r="N71" s="51"/>
      <c r="O71" s="51"/>
      <c r="P71" s="51"/>
      <c r="Q71" s="51"/>
      <c r="R71" s="51"/>
    </row>
    <row r="72" spans="10:18" ht="21.75">
      <c r="J72" s="10"/>
      <c r="K72" s="10"/>
      <c r="L72" s="10"/>
      <c r="M72" s="10"/>
      <c r="N72" s="10"/>
      <c r="O72" s="10"/>
      <c r="P72" s="10"/>
      <c r="Q72" s="10"/>
      <c r="R72" s="10"/>
    </row>
    <row r="73" spans="10:18" ht="21.75">
      <c r="J73" s="10"/>
      <c r="K73" s="10"/>
      <c r="L73" s="10"/>
      <c r="M73" s="10"/>
      <c r="N73" s="10"/>
      <c r="O73" s="10"/>
      <c r="P73" s="10"/>
      <c r="Q73" s="10"/>
      <c r="R73" s="10"/>
    </row>
    <row r="74" spans="10:18" ht="21.75">
      <c r="J74" s="10"/>
      <c r="K74" s="10"/>
      <c r="L74" s="10"/>
      <c r="M74" s="10"/>
      <c r="N74" s="10"/>
      <c r="O74" s="10"/>
      <c r="P74" s="10"/>
      <c r="Q74" s="10"/>
      <c r="R74" s="10"/>
    </row>
    <row r="75" spans="10:18" ht="21.75">
      <c r="J75" s="10"/>
      <c r="K75" s="10"/>
      <c r="L75" s="10"/>
      <c r="M75" s="10"/>
      <c r="N75" s="10"/>
      <c r="O75" s="10"/>
      <c r="P75" s="10"/>
      <c r="Q75" s="10"/>
      <c r="R75" s="10"/>
    </row>
    <row r="76" spans="10:18" ht="21.75">
      <c r="J76" s="10"/>
      <c r="K76" s="10"/>
      <c r="L76" s="10"/>
      <c r="M76" s="10"/>
      <c r="N76" s="10"/>
      <c r="O76" s="10"/>
      <c r="P76" s="10"/>
      <c r="Q76" s="10"/>
      <c r="R76" s="10"/>
    </row>
    <row r="77" spans="10:18" ht="21.75">
      <c r="J77" s="10"/>
      <c r="K77" s="10"/>
      <c r="L77" s="10"/>
      <c r="M77" s="10"/>
      <c r="N77" s="10"/>
      <c r="O77" s="10"/>
      <c r="P77" s="10"/>
      <c r="Q77" s="10"/>
      <c r="R77" s="10"/>
    </row>
    <row r="78" spans="10:18" ht="21.75">
      <c r="J78" s="10"/>
      <c r="K78" s="10"/>
      <c r="L78" s="10"/>
      <c r="M78" s="10"/>
      <c r="N78" s="10"/>
      <c r="O78" s="10"/>
      <c r="P78" s="10"/>
      <c r="Q78" s="10"/>
      <c r="R78" s="10"/>
    </row>
    <row r="79" spans="10:18" ht="21.75">
      <c r="J79" s="10"/>
      <c r="K79" s="10"/>
      <c r="L79" s="10"/>
      <c r="M79" s="10"/>
      <c r="N79" s="10"/>
      <c r="O79" s="10"/>
      <c r="P79" s="10"/>
      <c r="Q79" s="10"/>
      <c r="R79" s="10"/>
    </row>
    <row r="80" spans="10:18" ht="21.75">
      <c r="J80" s="10"/>
      <c r="K80" s="10"/>
      <c r="L80" s="10"/>
      <c r="M80" s="10"/>
      <c r="N80" s="10"/>
      <c r="O80" s="10"/>
      <c r="P80" s="10"/>
      <c r="Q80" s="10"/>
      <c r="R80" s="10"/>
    </row>
    <row r="81" spans="10:18" ht="21.75">
      <c r="J81" s="10"/>
      <c r="K81" s="10"/>
      <c r="L81" s="10"/>
      <c r="M81" s="10"/>
      <c r="N81" s="10"/>
      <c r="O81" s="10"/>
      <c r="P81" s="10"/>
      <c r="Q81" s="10"/>
      <c r="R81" s="10"/>
    </row>
    <row r="82" spans="10:18" ht="21.75">
      <c r="J82" s="10"/>
      <c r="K82" s="10"/>
      <c r="L82" s="10"/>
      <c r="M82" s="10"/>
      <c r="N82" s="10"/>
      <c r="O82" s="10"/>
      <c r="P82" s="10"/>
      <c r="Q82" s="10"/>
      <c r="R82" s="10"/>
    </row>
    <row r="83" spans="10:18" ht="21.75">
      <c r="J83" s="10"/>
      <c r="K83" s="10"/>
      <c r="L83" s="10"/>
      <c r="M83" s="10"/>
      <c r="N83" s="10"/>
      <c r="O83" s="10"/>
      <c r="P83" s="10"/>
      <c r="Q83" s="10"/>
      <c r="R83" s="10"/>
    </row>
    <row r="84" spans="10:18" ht="21.75">
      <c r="J84" s="10"/>
      <c r="K84" s="10"/>
      <c r="L84" s="10"/>
      <c r="M84" s="10"/>
      <c r="N84" s="10"/>
      <c r="O84" s="10"/>
      <c r="P84" s="10"/>
      <c r="Q84" s="10"/>
      <c r="R84" s="10"/>
    </row>
    <row r="85" spans="10:18" ht="21.75">
      <c r="J85" s="10"/>
      <c r="K85" s="10"/>
      <c r="L85" s="10"/>
      <c r="M85" s="10"/>
      <c r="N85" s="10"/>
      <c r="O85" s="10"/>
      <c r="P85" s="10"/>
      <c r="Q85" s="10"/>
      <c r="R85" s="10"/>
    </row>
    <row r="86" spans="10:18" ht="21.75">
      <c r="J86" s="10"/>
      <c r="K86" s="10"/>
      <c r="L86" s="10"/>
      <c r="M86" s="10"/>
      <c r="N86" s="10"/>
      <c r="O86" s="10"/>
      <c r="P86" s="10"/>
      <c r="Q86" s="10"/>
      <c r="R86" s="10"/>
    </row>
    <row r="87" spans="10:18" ht="21.75">
      <c r="J87" s="10"/>
      <c r="K87" s="10"/>
      <c r="L87" s="10"/>
      <c r="M87" s="10"/>
      <c r="N87" s="10"/>
      <c r="O87" s="10"/>
      <c r="P87" s="10"/>
      <c r="Q87" s="10"/>
      <c r="R87" s="10"/>
    </row>
    <row r="88" spans="10:18" ht="21.75">
      <c r="J88" s="10"/>
      <c r="K88" s="10"/>
      <c r="L88" s="10"/>
      <c r="M88" s="10"/>
      <c r="N88" s="10"/>
      <c r="O88" s="10"/>
      <c r="P88" s="10"/>
      <c r="Q88" s="10"/>
      <c r="R88" s="10"/>
    </row>
    <row r="89" spans="10:18" ht="21.75">
      <c r="J89" s="10"/>
      <c r="K89" s="10"/>
      <c r="L89" s="10"/>
      <c r="M89" s="10"/>
      <c r="N89" s="10"/>
      <c r="O89" s="10"/>
      <c r="P89" s="10"/>
      <c r="Q89" s="10"/>
      <c r="R89" s="10"/>
    </row>
    <row r="90" spans="10:18" ht="21.75">
      <c r="J90" s="10"/>
      <c r="K90" s="10"/>
      <c r="L90" s="10"/>
      <c r="M90" s="10"/>
      <c r="N90" s="10"/>
      <c r="O90" s="10"/>
      <c r="P90" s="10"/>
      <c r="Q90" s="10"/>
      <c r="R90" s="10"/>
    </row>
    <row r="91" spans="10:18" ht="21.75">
      <c r="J91" s="10"/>
      <c r="K91" s="10"/>
      <c r="L91" s="10"/>
      <c r="M91" s="10"/>
      <c r="N91" s="10"/>
      <c r="O91" s="10"/>
      <c r="P91" s="10"/>
      <c r="Q91" s="10"/>
      <c r="R91" s="10"/>
    </row>
    <row r="92" spans="10:18" ht="21.75">
      <c r="J92" s="10"/>
      <c r="K92" s="10"/>
      <c r="L92" s="10"/>
      <c r="M92" s="10"/>
      <c r="N92" s="10"/>
      <c r="O92" s="10"/>
      <c r="P92" s="10"/>
      <c r="Q92" s="10"/>
      <c r="R92" s="10"/>
    </row>
    <row r="93" spans="10:18" ht="21.75">
      <c r="J93" s="10"/>
      <c r="K93" s="10"/>
      <c r="L93" s="10"/>
      <c r="M93" s="10"/>
      <c r="N93" s="10"/>
      <c r="O93" s="10"/>
      <c r="P93" s="10"/>
      <c r="Q93" s="10"/>
      <c r="R93" s="10"/>
    </row>
    <row r="94" spans="10:18" ht="21.75">
      <c r="J94" s="10"/>
      <c r="K94" s="10"/>
      <c r="L94" s="10"/>
      <c r="M94" s="10"/>
      <c r="N94" s="10"/>
      <c r="O94" s="10"/>
      <c r="P94" s="10"/>
      <c r="Q94" s="10"/>
      <c r="R94" s="10"/>
    </row>
    <row r="95" spans="10:18" ht="21.75">
      <c r="J95" s="10"/>
      <c r="K95" s="10"/>
      <c r="L95" s="10"/>
      <c r="M95" s="10"/>
      <c r="N95" s="10"/>
      <c r="O95" s="10"/>
      <c r="P95" s="10"/>
      <c r="Q95" s="10"/>
      <c r="R95" s="10"/>
    </row>
    <row r="96" spans="10:18" ht="21.75">
      <c r="J96" s="10"/>
      <c r="K96" s="10"/>
      <c r="L96" s="10"/>
      <c r="M96" s="10"/>
      <c r="N96" s="10"/>
      <c r="O96" s="10"/>
      <c r="P96" s="10"/>
      <c r="Q96" s="10"/>
      <c r="R96" s="10"/>
    </row>
    <row r="97" spans="10:18" ht="21.75">
      <c r="J97" s="10"/>
      <c r="K97" s="10"/>
      <c r="L97" s="10"/>
      <c r="M97" s="10"/>
      <c r="N97" s="10"/>
      <c r="O97" s="10"/>
      <c r="P97" s="10"/>
      <c r="Q97" s="10"/>
      <c r="R97" s="10"/>
    </row>
    <row r="98" spans="10:18" ht="21.75">
      <c r="J98" s="10"/>
      <c r="K98" s="10"/>
      <c r="L98" s="10"/>
      <c r="M98" s="10"/>
      <c r="N98" s="10"/>
      <c r="O98" s="10"/>
      <c r="P98" s="10"/>
      <c r="Q98" s="10"/>
      <c r="R98" s="10"/>
    </row>
    <row r="99" spans="10:18" ht="21.75">
      <c r="J99" s="10"/>
      <c r="K99" s="10"/>
      <c r="L99" s="10"/>
      <c r="M99" s="10"/>
      <c r="N99" s="10"/>
      <c r="O99" s="10"/>
      <c r="P99" s="10"/>
      <c r="Q99" s="10"/>
      <c r="R99" s="10"/>
    </row>
    <row r="100" spans="10:18" ht="21.75"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0:18" ht="21.75"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0:18" ht="21.75"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0:18" ht="21.75"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0:18" ht="21.75"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0:18" ht="21.75"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0:18" ht="21.75"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0:18" ht="21.75"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0:18" ht="21.75"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0:18" ht="21.75"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0:18" ht="21.75"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0:18" ht="21.75"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0:18" ht="21.75"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0:18" ht="21.75"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0:18" ht="21.75"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0:18" ht="21.75"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0:18" ht="21.75"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0:18" ht="21.75"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0:18" ht="21.75"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0:18" ht="21.75"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0:18" ht="21.75"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0:18" ht="21.75"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0:18" ht="21.75"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0:18" ht="21.75"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0:18" ht="21.75"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0:18" ht="21.75"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0:18" ht="21.75"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0:18" ht="21.75"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0:18" ht="21.75"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0:18" ht="21.75"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0:18" ht="21.75"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0:18" ht="21.75"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0:18" ht="21.75"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0:18" ht="21.75"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0:18" ht="21.75"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0:18" ht="21.75"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0:18" ht="21.75"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0:18" ht="21.75"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0:18" ht="21.75"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0:18" ht="21.75"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0:18" ht="21.75">
      <c r="J140" s="51"/>
      <c r="K140" s="51"/>
      <c r="L140" s="51"/>
      <c r="M140" s="51"/>
      <c r="N140" s="51"/>
      <c r="O140" s="51"/>
      <c r="P140" s="51"/>
      <c r="Q140" s="51"/>
      <c r="R140" s="51"/>
    </row>
    <row r="141" spans="10:18" ht="21.75">
      <c r="J141" s="51"/>
      <c r="K141" s="51"/>
      <c r="L141" s="51"/>
      <c r="M141" s="51"/>
      <c r="N141" s="51"/>
      <c r="O141" s="51"/>
      <c r="P141" s="51"/>
      <c r="Q141" s="51"/>
      <c r="R141" s="51"/>
    </row>
    <row r="142" spans="10:18" ht="21.75">
      <c r="J142" s="51"/>
      <c r="K142" s="51"/>
      <c r="L142" s="51"/>
      <c r="M142" s="51"/>
      <c r="N142" s="51"/>
      <c r="O142" s="51"/>
      <c r="P142" s="51"/>
      <c r="Q142" s="51"/>
      <c r="R142" s="51"/>
    </row>
    <row r="143" spans="10:18" ht="21.75">
      <c r="J143" s="51"/>
      <c r="K143" s="51"/>
      <c r="L143" s="51"/>
      <c r="M143" s="51"/>
      <c r="N143" s="51"/>
      <c r="O143" s="51"/>
      <c r="P143" s="51"/>
      <c r="Q143" s="51"/>
      <c r="R143" s="51"/>
    </row>
    <row r="144" spans="10:18" ht="21.75">
      <c r="J144" s="51"/>
      <c r="K144" s="51"/>
      <c r="L144" s="51"/>
      <c r="M144" s="51"/>
      <c r="N144" s="51"/>
      <c r="O144" s="51"/>
      <c r="P144" s="51"/>
      <c r="Q144" s="51"/>
      <c r="R144" s="51"/>
    </row>
    <row r="145" spans="10:18" ht="21.75">
      <c r="J145" s="51"/>
      <c r="K145" s="51"/>
      <c r="L145" s="51"/>
      <c r="M145" s="51"/>
      <c r="N145" s="51"/>
      <c r="O145" s="51"/>
      <c r="P145" s="51"/>
      <c r="Q145" s="51"/>
      <c r="R145" s="51"/>
    </row>
    <row r="146" spans="10:18" ht="21.75">
      <c r="J146" s="51"/>
      <c r="K146" s="51"/>
      <c r="L146" s="51"/>
      <c r="M146" s="51"/>
      <c r="N146" s="51"/>
      <c r="O146" s="51"/>
      <c r="P146" s="51"/>
      <c r="Q146" s="51"/>
      <c r="R146" s="51"/>
    </row>
    <row r="147" spans="10:18" ht="21.75">
      <c r="J147" s="51"/>
      <c r="K147" s="51"/>
      <c r="L147" s="51"/>
      <c r="M147" s="51"/>
      <c r="N147" s="51"/>
      <c r="O147" s="51"/>
      <c r="P147" s="51"/>
      <c r="Q147" s="51"/>
      <c r="R147" s="51"/>
    </row>
    <row r="148" spans="10:18" ht="21.75">
      <c r="J148" s="51"/>
      <c r="K148" s="51"/>
      <c r="L148" s="51"/>
      <c r="M148" s="51"/>
      <c r="N148" s="51"/>
      <c r="O148" s="51"/>
      <c r="P148" s="51"/>
      <c r="Q148" s="51"/>
      <c r="R148" s="51"/>
    </row>
    <row r="149" spans="10:18" ht="21.75">
      <c r="J149" s="51"/>
      <c r="K149" s="51"/>
      <c r="L149" s="51"/>
      <c r="M149" s="51"/>
      <c r="N149" s="51"/>
      <c r="O149" s="51"/>
      <c r="P149" s="51"/>
      <c r="Q149" s="51"/>
      <c r="R149" s="51"/>
    </row>
    <row r="150" spans="10:18" ht="21.75">
      <c r="J150" s="51"/>
      <c r="K150" s="51"/>
      <c r="L150" s="51"/>
      <c r="M150" s="51"/>
      <c r="N150" s="51"/>
      <c r="O150" s="51"/>
      <c r="P150" s="51"/>
      <c r="Q150" s="51"/>
      <c r="R150" s="51"/>
    </row>
    <row r="151" spans="10:18" ht="21.75">
      <c r="J151" s="51"/>
      <c r="K151" s="51"/>
      <c r="L151" s="51"/>
      <c r="M151" s="51"/>
      <c r="N151" s="51"/>
      <c r="O151" s="51"/>
      <c r="P151" s="51"/>
      <c r="Q151" s="51"/>
      <c r="R151" s="51"/>
    </row>
    <row r="152" spans="10:18" ht="21.75">
      <c r="J152" s="51"/>
      <c r="K152" s="51"/>
      <c r="L152" s="51"/>
      <c r="M152" s="51"/>
      <c r="N152" s="51"/>
      <c r="O152" s="51"/>
      <c r="P152" s="51"/>
      <c r="Q152" s="51"/>
      <c r="R152" s="51"/>
    </row>
  </sheetData>
  <sheetProtection/>
  <mergeCells count="2">
    <mergeCell ref="A9:A10"/>
    <mergeCell ref="I9:I10"/>
  </mergeCells>
  <printOptions/>
  <pageMargins left="0.69" right="0" top="0.3937007874015748" bottom="0.3937007874015748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gage height</dc:creator>
  <cp:keywords/>
  <dc:description/>
  <cp:lastModifiedBy>NAT</cp:lastModifiedBy>
  <cp:lastPrinted>2015-05-11T06:58:32Z</cp:lastPrinted>
  <dcterms:created xsi:type="dcterms:W3CDTF">2003-05-27T08:01:32Z</dcterms:created>
  <dcterms:modified xsi:type="dcterms:W3CDTF">2016-04-22T03:49:37Z</dcterms:modified>
  <cp:category/>
  <cp:version/>
  <cp:contentType/>
  <cp:contentStatus/>
</cp:coreProperties>
</file>