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75" activeTab="0"/>
  </bookViews>
  <sheets>
    <sheet name="SW.5a" sheetId="1" r:id="rId1"/>
  </sheets>
  <externalReferences>
    <externalReference r:id="rId4"/>
  </externalReferences>
  <definedNames>
    <definedName name="_xlnm.Print_Area" localSheetId="0">'SW.5a'!$A$1:$I$207</definedName>
    <definedName name="_xlnm.Print_Titles" localSheetId="0">'SW.5a'!$1:$10</definedName>
  </definedNames>
  <calcPr fullCalcOnLoad="1"/>
</workbook>
</file>

<file path=xl/sharedStrings.xml><?xml version="1.0" encoding="utf-8"?>
<sst xmlns="http://schemas.openxmlformats.org/spreadsheetml/2006/main" count="420" uniqueCount="254">
  <si>
    <t>อ.ท. 1-02</t>
  </si>
  <si>
    <t>กรมชลประทาน</t>
  </si>
  <si>
    <t>ตารางแสดงสถิติการสำรวจปริมาณน้ำ</t>
  </si>
  <si>
    <t>แม่น้ำ     น้ำปาย</t>
  </si>
  <si>
    <t>สถานี     บ้านท่าโป่งแดง</t>
  </si>
  <si>
    <t>Code     SW.5A</t>
  </si>
  <si>
    <t>ตำบล     ผาบ่อง</t>
  </si>
  <si>
    <t>อำเภอ     เมือง</t>
  </si>
  <si>
    <t>จังหวัด      แม่ฮ่องสอน</t>
  </si>
  <si>
    <t>ราคาศูนย์เสาระดับ</t>
  </si>
  <si>
    <t>ม.(ร.ส.ม.)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</si>
  <si>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</si>
  <si>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</si>
  <si>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</si>
  <si>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</si>
  <si>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</si>
  <si>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</si>
  <si>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</si>
  <si>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</si>
  <si>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</si>
  <si>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</si>
  <si>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</si>
  <si>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</si>
  <si>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</si>
  <si>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</si>
  <si>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</si>
  <si>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</si>
  <si>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2 พ.ค.</t>
  </si>
  <si>
    <t>5 พ.ค.</t>
  </si>
  <si>
    <t>29 พ.ค.</t>
  </si>
  <si>
    <t>31 พ.ค.</t>
  </si>
  <si>
    <t>4 มิ.ย.</t>
  </si>
  <si>
    <t>18 มิ.ย.</t>
  </si>
  <si>
    <t>30 มิ.ย.</t>
  </si>
  <si>
    <t>14 ก.ค.</t>
  </si>
  <si>
    <t>17 ก.ค.</t>
  </si>
  <si>
    <t>18 ก.ค.</t>
  </si>
  <si>
    <t>จุดสำรวจ</t>
  </si>
  <si>
    <t>รวม</t>
  </si>
  <si>
    <t>จุด</t>
  </si>
  <si>
    <t>สำรวจที่แนวเสาระดับ</t>
  </si>
  <si>
    <t>"</t>
  </si>
  <si>
    <t>2 มิ.ย.</t>
  </si>
  <si>
    <t>29 มิ.ย.</t>
  </si>
  <si>
    <t>13 ก.ค.</t>
  </si>
  <si>
    <t>4 ส.ค.</t>
  </si>
  <si>
    <t>13 ส.ค.</t>
  </si>
  <si>
    <t>14 ส.ค.</t>
  </si>
  <si>
    <t>27 ส.ค.</t>
  </si>
  <si>
    <t>29 ส.ค.</t>
  </si>
  <si>
    <t>30 ส.ค.</t>
  </si>
  <si>
    <t>31 ส.ค.</t>
  </si>
  <si>
    <t>1 ก.ย.</t>
  </si>
  <si>
    <t>2 ก.ย.</t>
  </si>
  <si>
    <t>3 ก.ย.</t>
  </si>
  <si>
    <t>4 ก.ย.</t>
  </si>
  <si>
    <t>14 ก.ย.</t>
  </si>
  <si>
    <t>15 ก.ย.</t>
  </si>
  <si>
    <t>16 ก.ย.</t>
  </si>
  <si>
    <t>17 ก.ย.</t>
  </si>
  <si>
    <t>19 ก.ย.</t>
  </si>
  <si>
    <t>1 ต.ค.</t>
  </si>
  <si>
    <t>2 ต.ค.</t>
  </si>
  <si>
    <t>3 ต.ค.</t>
  </si>
  <si>
    <t>4 ต.ค.</t>
  </si>
  <si>
    <t>12 พ.ย.</t>
  </si>
  <si>
    <t>15 พ.ย.</t>
  </si>
  <si>
    <t>4 ธ.ค.</t>
  </si>
  <si>
    <t>17 ม.ค.</t>
  </si>
  <si>
    <t>31 ม.ค.</t>
  </si>
  <si>
    <t>15 ก.พ.</t>
  </si>
  <si>
    <t>28 เม.ย.</t>
  </si>
  <si>
    <t>3 ก.ค.</t>
  </si>
  <si>
    <t>15 ก.ค.</t>
  </si>
  <si>
    <t>29 ก.ค.</t>
  </si>
  <si>
    <t>2 ส.ค.</t>
  </si>
  <si>
    <t>3 ส.ค.</t>
  </si>
  <si>
    <t>11 ส.ค.</t>
  </si>
  <si>
    <t>12 ก.ย.</t>
  </si>
  <si>
    <t>20 ก.ย.</t>
  </si>
  <si>
    <t>20 ต.ค.</t>
  </si>
  <si>
    <t>29 ต.ค.</t>
  </si>
  <si>
    <t>30 ต.ค.</t>
  </si>
  <si>
    <t>14 พ.ย.</t>
  </si>
  <si>
    <t>19 พ.ย.</t>
  </si>
  <si>
    <t>28 พ.ย.</t>
  </si>
  <si>
    <t>29 พ.ย.</t>
  </si>
  <si>
    <t>19 ธ.ค.</t>
  </si>
  <si>
    <t>28 ธ.ค.</t>
  </si>
  <si>
    <t>12 ม.ค.</t>
  </si>
  <si>
    <t>16 ม.ค.</t>
  </si>
  <si>
    <t>18 ม.ค.</t>
  </si>
  <si>
    <t>1 มี.ค.</t>
  </si>
  <si>
    <t>15 มี.ค.</t>
  </si>
  <si>
    <t xml:space="preserve"> ปีน้ำ     2557  ( 2014 )</t>
  </si>
  <si>
    <t>6 เม.ย.</t>
  </si>
  <si>
    <t>8 เม.ย.</t>
  </si>
  <si>
    <t>27 เม.ย.</t>
  </si>
  <si>
    <t>09.10-09.30</t>
  </si>
  <si>
    <t>12.30-12.50</t>
  </si>
  <si>
    <t>15.30-14.58</t>
  </si>
  <si>
    <t>15 พ.ค.</t>
  </si>
  <si>
    <t>8 พ.ค.</t>
  </si>
  <si>
    <t>20 พ.ค.</t>
  </si>
  <si>
    <t>30 พ.ค.</t>
  </si>
  <si>
    <t>15.20-15.40</t>
  </si>
  <si>
    <t>08.40-09.00</t>
  </si>
  <si>
    <t>15.15-15.35</t>
  </si>
  <si>
    <t>15.10-15.30</t>
  </si>
  <si>
    <t>15.30-15.50</t>
  </si>
  <si>
    <t>07.30-08.00</t>
  </si>
  <si>
    <t>07.40-08.10</t>
  </si>
  <si>
    <t>1 มิ.ย.</t>
  </si>
  <si>
    <t>19 มิ.ย.</t>
  </si>
  <si>
    <t>20 มิ.ย.</t>
  </si>
  <si>
    <t>09.20-09.40</t>
  </si>
  <si>
    <t>10.10-10.30</t>
  </si>
  <si>
    <t>17.55-18.20</t>
  </si>
  <si>
    <t>17.30-17.50</t>
  </si>
  <si>
    <t>15.00-15.20</t>
  </si>
  <si>
    <t>09.10-09.32</t>
  </si>
  <si>
    <t>17.10-17.30</t>
  </si>
  <si>
    <t>09.05-09.25</t>
  </si>
  <si>
    <t>1 ก.ค.</t>
  </si>
  <si>
    <t>4 ก.ค.</t>
  </si>
  <si>
    <t>16 ก.ค.</t>
  </si>
  <si>
    <t>19 ก.ค.</t>
  </si>
  <si>
    <t>13.05-13.24</t>
  </si>
  <si>
    <t>07.30-07.50</t>
  </si>
  <si>
    <t>16.20-16.50</t>
  </si>
  <si>
    <t>16.25-16.54</t>
  </si>
  <si>
    <t>07.22-07.55</t>
  </si>
  <si>
    <t>09.13-09.45</t>
  </si>
  <si>
    <t>11.03-11.33</t>
  </si>
  <si>
    <t>13.13-13.46</t>
  </si>
  <si>
    <t>15.18-15.52</t>
  </si>
  <si>
    <t>08.25-08.52</t>
  </si>
  <si>
    <t>5 ส.ค.</t>
  </si>
  <si>
    <t>15 ส.ค.</t>
  </si>
  <si>
    <t>16 ส.ค.</t>
  </si>
  <si>
    <t>17 ส.ค.</t>
  </si>
  <si>
    <t>18 ส.ค.</t>
  </si>
  <si>
    <t>19 ส.ค.</t>
  </si>
  <si>
    <t>16.30-16.55</t>
  </si>
  <si>
    <t>09.00-09.30</t>
  </si>
  <si>
    <t>16.45-17.19</t>
  </si>
  <si>
    <t>07.32-08.35</t>
  </si>
  <si>
    <t>15.28-16.00</t>
  </si>
  <si>
    <t>07.14-07.41</t>
  </si>
  <si>
    <t>15.25-15.52</t>
  </si>
  <si>
    <t>08.50-09.20</t>
  </si>
  <si>
    <t>07.27-07.57</t>
  </si>
  <si>
    <t>17.06-17.38</t>
  </si>
  <si>
    <t>07.32-08.05</t>
  </si>
  <si>
    <t>07.20-08.00</t>
  </si>
  <si>
    <t>17.27-17.56</t>
  </si>
  <si>
    <t>07.24-07.52</t>
  </si>
  <si>
    <t>07.25-07.56</t>
  </si>
  <si>
    <t>07.20-08.15</t>
  </si>
  <si>
    <t>07.25-08.00</t>
  </si>
  <si>
    <t>07.00-07.32</t>
  </si>
  <si>
    <t>07.33-08.35</t>
  </si>
  <si>
    <t>5 ก.ย.</t>
  </si>
  <si>
    <t>13 ก.ย.</t>
  </si>
  <si>
    <t>07.19-08.01</t>
  </si>
  <si>
    <t>16.30-17.09</t>
  </si>
  <si>
    <t>07.38-08.11</t>
  </si>
  <si>
    <t>17.00-17.34</t>
  </si>
  <si>
    <t>07.28-08.00</t>
  </si>
  <si>
    <t>17.29-18.07</t>
  </si>
  <si>
    <t>07.13-08.00</t>
  </si>
  <si>
    <t>07.14-07.55</t>
  </si>
  <si>
    <t>17.48-18.28</t>
  </si>
  <si>
    <t>07.20-07.50</t>
  </si>
  <si>
    <t>17.05-17.40</t>
  </si>
  <si>
    <t>07.15-07.45</t>
  </si>
  <si>
    <t>17.34-18.02</t>
  </si>
  <si>
    <t>17.50-18.16</t>
  </si>
  <si>
    <t>17.08-17.34</t>
  </si>
  <si>
    <t>17.15-17.44</t>
  </si>
  <si>
    <t>07.19-07.51</t>
  </si>
  <si>
    <t>09.10-09.41</t>
  </si>
  <si>
    <t>5 ต.ค.</t>
  </si>
  <si>
    <t>6 ต.ค.</t>
  </si>
  <si>
    <t>12 ต.ค.</t>
  </si>
  <si>
    <t>13 ต.ค.</t>
  </si>
  <si>
    <t>14 ต.ค.</t>
  </si>
  <si>
    <t>15 ต.ค.</t>
  </si>
  <si>
    <t>16 ต.ค.</t>
  </si>
  <si>
    <t>17 ต.ค.</t>
  </si>
  <si>
    <t>18 ต.ค.</t>
  </si>
  <si>
    <t>16.50-17.16</t>
  </si>
  <si>
    <t>16.38-17.00</t>
  </si>
  <si>
    <t>17.00-17.25</t>
  </si>
  <si>
    <t>15.45-16.11</t>
  </si>
  <si>
    <t>13.10-13.36</t>
  </si>
  <si>
    <t>08.00-08.29</t>
  </si>
  <si>
    <t>09.05-09.28</t>
  </si>
  <si>
    <t>09.20-09.44</t>
  </si>
  <si>
    <t>09.30-09.53</t>
  </si>
  <si>
    <t>17.40-18.03</t>
  </si>
  <si>
    <t>10.38-11.00</t>
  </si>
  <si>
    <t>07.28-07.55</t>
  </si>
  <si>
    <t>10.00-10.22</t>
  </si>
  <si>
    <t>15.08-15.40</t>
  </si>
  <si>
    <t>11.16-11.42</t>
  </si>
  <si>
    <t>1 พ.ย.</t>
  </si>
  <si>
    <t>13 พ.ย.</t>
  </si>
  <si>
    <t>17 พ.ย.</t>
  </si>
  <si>
    <t>20 พ.ย.</t>
  </si>
  <si>
    <t>26 พ.ย.</t>
  </si>
  <si>
    <t>16.22-16.48</t>
  </si>
  <si>
    <t>09.10-09.34</t>
  </si>
  <si>
    <t>09.00-09.22</t>
  </si>
  <si>
    <t>08.35-08.50</t>
  </si>
  <si>
    <t>09.45-10.07</t>
  </si>
  <si>
    <t>16.00-16.25</t>
  </si>
  <si>
    <t>09.20-09.35</t>
  </si>
  <si>
    <t>09.10-09.25</t>
  </si>
  <si>
    <t>15.05-15.20</t>
  </si>
  <si>
    <t>15.15-15.37</t>
  </si>
  <si>
    <t>16.20-16.35</t>
  </si>
  <si>
    <t>1 ธ.ค.</t>
  </si>
  <si>
    <t>12 ธ.ค.</t>
  </si>
  <si>
    <t>13 ธ.ค.</t>
  </si>
  <si>
    <t>14 ธ.ค.</t>
  </si>
  <si>
    <t>16 ธ.ค.</t>
  </si>
  <si>
    <t>30 ธ.ค.</t>
  </si>
  <si>
    <t>16.15-16.30</t>
  </si>
  <si>
    <t>17.20-17.35</t>
  </si>
  <si>
    <t>15.25-15.47</t>
  </si>
  <si>
    <t>10.20-10.41</t>
  </si>
  <si>
    <t>16.00-16.20</t>
  </si>
  <si>
    <t>3 ม.ค.</t>
  </si>
  <si>
    <t>13 ม.ค.</t>
  </si>
  <si>
    <t>20 ม.ค.</t>
  </si>
  <si>
    <t>30 ม.ค.</t>
  </si>
  <si>
    <t>13.05-13.22</t>
  </si>
  <si>
    <t>10.00-10.18</t>
  </si>
  <si>
    <t>13.10-13.28</t>
  </si>
  <si>
    <t>15.30-15.48</t>
  </si>
  <si>
    <t>15.10-15.28</t>
  </si>
  <si>
    <t>3 ก.พ</t>
  </si>
  <si>
    <t>5 ก.พ.</t>
  </si>
  <si>
    <t>12 ก.พ.</t>
  </si>
  <si>
    <t>14 ก.พ.</t>
  </si>
  <si>
    <t>24 ก.พ.</t>
  </si>
  <si>
    <t>09.15-09.35</t>
  </si>
  <si>
    <t>14.20-14.40</t>
  </si>
  <si>
    <t>3 มี.ค.</t>
  </si>
  <si>
    <t>29 มี.ค.</t>
  </si>
  <si>
    <t>30 มี.ค.</t>
  </si>
  <si>
    <t>16.30-16.50</t>
  </si>
  <si>
    <t>09.00-09.20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</si>
</sst>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"/>
    <numFmt numFmtId="204" formatCode="d\ ดดด"/>
    <numFmt numFmtId="205" formatCode="0.0"/>
    <numFmt numFmtId="206" formatCode="0.0000"/>
    <numFmt numFmtId="207" formatCode="d\ \ ดดด"/>
    <numFmt numFmtId="208" formatCode="0.00;[Red]0.00"/>
    <numFmt numFmtId="209" formatCode="dd\ \ ดดด"/>
    <numFmt numFmtId="210" formatCode="0.00000"/>
    <numFmt numFmtId="211" formatCode="0.00000000"/>
    <numFmt numFmtId="212" formatCode="0.0000000"/>
    <numFmt numFmtId="213" formatCode="0.000000"/>
    <numFmt numFmtId="214" formatCode="dd\ ดดด"/>
    <numFmt numFmtId="215" formatCode="&quot;฿&quot;#,##0_);\(&quot;฿&quot;#,##0\)"/>
    <numFmt numFmtId="216" formatCode="&quot;฿&quot;#,##0_);[Red]\(&quot;฿&quot;#,##0\)"/>
    <numFmt numFmtId="217" formatCode="&quot;฿&quot;#,##0.00_);\(&quot;฿&quot;#,##0.00\)"/>
    <numFmt numFmtId="218" formatCode="&quot;฿&quot;#,##0.00_);[Red]\(&quot;฿&quot;#,##0.00\)"/>
    <numFmt numFmtId="219" formatCode="_(&quot;฿&quot;* #,##0_);_(&quot;฿&quot;* \(#,##0\);_(&quot;฿&quot;* &quot;-&quot;_);_(@_)"/>
    <numFmt numFmtId="220" formatCode="_(&quot;฿&quot;* #,##0.00_);_(&quot;฿&quot;* \(#,##0.00\);_(&quot;฿&quot;* &quot;-&quot;??_);_(@_)"/>
    <numFmt numFmtId="221" formatCode="\t#,##0_);\(\t#,##0\)"/>
    <numFmt numFmtId="222" formatCode="\t#,##0_);[Red]\(\t#,##0\)"/>
    <numFmt numFmtId="223" formatCode="_(&quot;฿&quot;* \t#,##0_);_(&quot;฿&quot;* \(\t#,##0\);_(&quot;฿&quot;* &quot;-&quot;_);_(@_)"/>
    <numFmt numFmtId="224" formatCode="d\ ดดดด\ &quot;พ.ศ.&quot;\ bbbb"/>
    <numFmt numFmtId="225" formatCode="ว\ ดดดด\ &quot;ค.ศ.&quot;\ คคคค"/>
    <numFmt numFmtId="226" formatCode="&quot;วันที่&quot;\ ว\ ดดดด\ ปปปป"/>
    <numFmt numFmtId="227" formatCode="d\ ดดด\ bb"/>
    <numFmt numFmtId="228" formatCode="ว\ ดดด\ ปป"/>
    <numFmt numFmtId="229" formatCode="วว/ดด/ปป"/>
    <numFmt numFmtId="230" formatCode="ชช:น:ทท"/>
    <numFmt numFmtId="231" formatCode="ช\.น\ &quot;น.&quot;"/>
    <numFmt numFmtId="232" formatCode="\t0.00E+00"/>
    <numFmt numFmtId="233" formatCode="&quot;฿&quot;\t#,##0_);\(&quot;฿&quot;\t#,##0\)"/>
    <numFmt numFmtId="234" formatCode="&quot;฿&quot;\t#,##0_);[Red]\(&quot;฿&quot;\t#,##0\)"/>
    <numFmt numFmtId="235" formatCode="0.000;[Red]0.000"/>
    <numFmt numFmtId="236" formatCode="0.0;[Red]0.0"/>
    <numFmt numFmtId="237" formatCode="d\ ดดด\ "/>
    <numFmt numFmtId="238" formatCode="0.000%"/>
    <numFmt numFmtId="239" formatCode="m/d"/>
    <numFmt numFmtId="240" formatCode="dd\ ดดด\ yyyy"/>
    <numFmt numFmtId="241" formatCode="d/ดดดm"/>
    <numFmt numFmtId="242" formatCode="mmm\-yyyy"/>
    <numFmt numFmtId="243" formatCode="[$-107041E]d\ mmm\ yy;@"/>
  </numFmts>
  <fonts count="62">
    <font>
      <sz val="14"/>
      <name val="Cordia New"/>
      <family val="0"/>
    </font>
    <font>
      <sz val="14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8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8"/>
      <name val="AngsanaUPC"/>
      <family val="1"/>
    </font>
    <font>
      <sz val="14"/>
      <color indexed="10"/>
      <name val="AngsanaUPC"/>
      <family val="1"/>
    </font>
    <font>
      <sz val="14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UPC"/>
      <family val="0"/>
    </font>
    <font>
      <b/>
      <sz val="16"/>
      <color indexed="8"/>
      <name val="AngsanaUPC"/>
      <family val="0"/>
    </font>
    <font>
      <sz val="16"/>
      <color indexed="8"/>
      <name val="AngsanaUPC"/>
      <family val="0"/>
    </font>
    <font>
      <sz val="11.8"/>
      <color indexed="8"/>
      <name val="AngsanaUPC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b/>
      <sz val="14"/>
      <color indexed="8"/>
      <name val="AngsanaUPC"/>
      <family val="0"/>
    </font>
    <font>
      <sz val="11"/>
      <name val="Calibri"/>
      <family val="0"/>
    </font>
    <font>
      <sz val="11.8"/>
      <color indexed="8"/>
      <name val="CordiaUPC"/>
      <family val="0"/>
    </font>
    <font>
      <sz val="15"/>
      <color indexed="8"/>
      <name val="AngsanaUPC"/>
      <family val="0"/>
    </font>
    <font>
      <sz val="18.5"/>
      <color indexed="8"/>
      <name val="Cordia New"/>
      <family val="0"/>
    </font>
    <font>
      <sz val="12.5"/>
      <color indexed="8"/>
      <name val="Cordia New"/>
      <family val="0"/>
    </font>
    <font>
      <sz val="13.75"/>
      <color indexed="8"/>
      <name val="Cordia New"/>
      <family val="0"/>
    </font>
    <font>
      <sz val="19"/>
      <color indexed="8"/>
      <name val="Cordia New"/>
      <family val="0"/>
    </font>
    <font>
      <sz val="14"/>
      <color indexed="8"/>
      <name val="Cordia New"/>
      <family val="0"/>
    </font>
    <font>
      <sz val="14.75"/>
      <color indexed="8"/>
      <name val="Cordia New"/>
      <family val="0"/>
    </font>
    <font>
      <sz val="15"/>
      <color indexed="8"/>
      <name val="Cordia New"/>
      <family val="0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0" borderId="0">
      <alignment/>
      <protection/>
    </xf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03" fontId="3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 horizontal="centerContinuous"/>
    </xf>
    <xf numFmtId="203" fontId="1" fillId="0" borderId="0" xfId="0" applyNumberFormat="1" applyFont="1" applyFill="1" applyAlignment="1">
      <alignment horizontal="centerContinuous"/>
    </xf>
    <xf numFmtId="203" fontId="4" fillId="0" borderId="0" xfId="0" applyNumberFormat="1" applyFont="1" applyFill="1" applyAlignment="1">
      <alignment horizontal="centerContinuous"/>
    </xf>
    <xf numFmtId="203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 horizontal="center"/>
    </xf>
    <xf numFmtId="203" fontId="2" fillId="0" borderId="10" xfId="0" applyNumberFormat="1" applyFont="1" applyFill="1" applyBorder="1" applyAlignment="1">
      <alignment horizontal="center"/>
    </xf>
    <xf numFmtId="203" fontId="2" fillId="0" borderId="11" xfId="0" applyNumberFormat="1" applyFont="1" applyFill="1" applyBorder="1" applyAlignment="1">
      <alignment/>
    </xf>
    <xf numFmtId="203" fontId="1" fillId="0" borderId="13" xfId="0" applyNumberFormat="1" applyFont="1" applyFill="1" applyBorder="1" applyAlignment="1">
      <alignment horizontal="center" vertical="center"/>
    </xf>
    <xf numFmtId="203" fontId="1" fillId="0" borderId="11" xfId="0" applyNumberFormat="1" applyFont="1" applyFill="1" applyBorder="1" applyAlignment="1">
      <alignment horizontal="center" vertical="center"/>
    </xf>
    <xf numFmtId="203" fontId="1" fillId="0" borderId="14" xfId="0" applyNumberFormat="1" applyFont="1" applyFill="1" applyBorder="1" applyAlignment="1">
      <alignment horizontal="center" vertical="center"/>
    </xf>
    <xf numFmtId="203" fontId="1" fillId="0" borderId="0" xfId="0" applyNumberFormat="1" applyFont="1" applyFill="1" applyBorder="1" applyAlignment="1">
      <alignment/>
    </xf>
    <xf numFmtId="203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203" fontId="2" fillId="0" borderId="11" xfId="0" applyNumberFormat="1" applyFont="1" applyFill="1" applyBorder="1" applyAlignment="1">
      <alignment horizontal="center"/>
    </xf>
    <xf numFmtId="20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"/>
    </xf>
    <xf numFmtId="203" fontId="1" fillId="0" borderId="11" xfId="0" applyNumberFormat="1" applyFont="1" applyBorder="1" applyAlignment="1">
      <alignment horizontal="center"/>
    </xf>
    <xf numFmtId="203" fontId="1" fillId="0" borderId="10" xfId="0" applyNumberFormat="1" applyFont="1" applyBorder="1" applyAlignment="1">
      <alignment horizontal="center"/>
    </xf>
    <xf numFmtId="203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203" fontId="1" fillId="0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33" applyFont="1" applyBorder="1" applyAlignment="1">
      <alignment horizontal="center"/>
      <protection/>
    </xf>
    <xf numFmtId="203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03" fontId="1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0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03" fontId="1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อ.ท่าวังผา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3751795"/>
        <c:axId val="33766156"/>
      </c:scatterChart>
      <c:valAx>
        <c:axId val="3751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156"/>
        <c:crosses val="autoZero"/>
        <c:crossBetween val="midCat"/>
        <c:dispUnits/>
      </c:valAx>
      <c:valAx>
        <c:axId val="3376615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795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9107813"/>
        <c:axId val="16425998"/>
      </c:scatterChart>
      <c:valAx>
        <c:axId val="3910781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25998"/>
        <c:crosses val="autoZero"/>
        <c:crossBetween val="midCat"/>
        <c:dispUnits/>
      </c:valAx>
      <c:valAx>
        <c:axId val="1642599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7813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3616255"/>
        <c:axId val="5543743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9174841"/>
        <c:axId val="61246978"/>
      </c:scatterChart>
      <c:valAx>
        <c:axId val="1361625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7432"/>
        <c:crosses val="autoZero"/>
        <c:crossBetween val="midCat"/>
        <c:dispUnits/>
      </c:valAx>
      <c:valAx>
        <c:axId val="5543743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6255"/>
        <c:crosses val="autoZero"/>
        <c:crossBetween val="midCat"/>
        <c:dispUnits/>
        <c:majorUnit val="1"/>
      </c:valAx>
      <c:valAx>
        <c:axId val="2917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6978"/>
        <c:crosses val="max"/>
        <c:crossBetween val="midCat"/>
        <c:dispUnits/>
      </c:valAx>
      <c:valAx>
        <c:axId val="61246978"/>
        <c:scaling>
          <c:orientation val="minMax"/>
        </c:scaling>
        <c:axPos val="l"/>
        <c:delete val="1"/>
        <c:majorTickMark val="out"/>
        <c:minorTickMark val="none"/>
        <c:tickLblPos val="none"/>
        <c:crossAx val="2917484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09"/>
          <c:w val="0.86875"/>
          <c:h val="0.9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14351891"/>
        <c:axId val="62058156"/>
      </c:scatterChart>
      <c:valAx>
        <c:axId val="14351891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058156"/>
        <c:crossesAt val="174"/>
        <c:crossBetween val="midCat"/>
        <c:dispUnits/>
        <c:majorUnit val="100"/>
        <c:minorUnit val="50"/>
      </c:valAx>
      <c:valAx>
        <c:axId val="62058156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35189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8812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21652493"/>
        <c:axId val="60654710"/>
      </c:scatterChart>
      <c:valAx>
        <c:axId val="21652493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654710"/>
        <c:crossesAt val="174"/>
        <c:crossBetween val="midCat"/>
        <c:dispUnits/>
        <c:majorUnit val="100"/>
        <c:minorUnit val="50"/>
      </c:valAx>
      <c:valAx>
        <c:axId val="60654710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652493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"/>
          <c:w val="0.85625"/>
          <c:h val="0.9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'SW.5a'!$G$11:$G$153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9021479"/>
        <c:axId val="14084448"/>
      </c:scatterChart>
      <c:valAx>
        <c:axId val="9021479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084448"/>
        <c:crossesAt val="174"/>
        <c:crossBetween val="midCat"/>
        <c:dispUnits/>
        <c:majorUnit val="0.5"/>
        <c:minorUnit val="0.1"/>
      </c:valAx>
      <c:valAx>
        <c:axId val="14084448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02147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อ.ท่าวังผา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35459949"/>
        <c:axId val="50704086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53683591"/>
        <c:axId val="13390272"/>
      </c:scatterChart>
      <c:valAx>
        <c:axId val="3545994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086"/>
        <c:crosses val="max"/>
        <c:crossBetween val="midCat"/>
        <c:dispUnits/>
      </c:valAx>
      <c:valAx>
        <c:axId val="50704086"/>
        <c:scaling>
          <c:orientation val="minMax"/>
        </c:scaling>
        <c:axPos val="l"/>
        <c:delete val="1"/>
        <c:majorTickMark val="out"/>
        <c:minorTickMark val="none"/>
        <c:tickLblPos val="none"/>
        <c:crossAx val="35459949"/>
        <c:crosses val="max"/>
        <c:crossBetween val="midCat"/>
        <c:dispUnits/>
      </c:valAx>
      <c:valAx>
        <c:axId val="536835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0272"/>
        <c:crosses val="autoZero"/>
        <c:crossBetween val="midCat"/>
        <c:dispUnits/>
      </c:valAx>
      <c:valAx>
        <c:axId val="133902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68359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53403585"/>
        <c:axId val="10870218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30723099"/>
        <c:axId val="8072436"/>
      </c:scatterChart>
      <c:valAx>
        <c:axId val="5340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0218"/>
        <c:crosses val="max"/>
        <c:crossBetween val="midCat"/>
        <c:dispUnits/>
        <c:majorUnit val="0.18"/>
      </c:valAx>
      <c:valAx>
        <c:axId val="10870218"/>
        <c:scaling>
          <c:orientation val="minMax"/>
        </c:scaling>
        <c:axPos val="l"/>
        <c:delete val="1"/>
        <c:majorTickMark val="out"/>
        <c:minorTickMark val="none"/>
        <c:tickLblPos val="none"/>
        <c:crossAx val="53403585"/>
        <c:crosses val="max"/>
        <c:crossBetween val="midCat"/>
        <c:dispUnits/>
      </c:valAx>
      <c:valAx>
        <c:axId val="3072309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2436"/>
        <c:crosses val="autoZero"/>
        <c:crossBetween val="midCat"/>
        <c:dispUnits/>
      </c:valAx>
      <c:valAx>
        <c:axId val="807243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099"/>
        <c:crosses val="autoZero"/>
        <c:crossBetween val="midCat"/>
        <c:dispUnits/>
        <c:majorUnit val="1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5543061"/>
        <c:axId val="49887550"/>
      </c:scatterChart>
      <c:valAx>
        <c:axId val="5543061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 val="autoZero"/>
        <c:crossBetween val="midCat"/>
        <c:dispUnits/>
      </c:valAx>
      <c:valAx>
        <c:axId val="4988755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6334767"/>
        <c:axId val="14359720"/>
      </c:scatterChart>
      <c:valAx>
        <c:axId val="4633476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 val="autoZero"/>
        <c:crossBetween val="midCat"/>
        <c:dispUnits/>
        <c:majorUnit val="20"/>
      </c:valAx>
      <c:valAx>
        <c:axId val="1435972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2128617"/>
        <c:axId val="2228664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6362051"/>
        <c:axId val="60387548"/>
      </c:scatterChart>
      <c:val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 val="autoZero"/>
        <c:crossBetween val="midCat"/>
        <c:dispUnits/>
      </c:valAx>
      <c:valAx>
        <c:axId val="2228664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 val="autoZero"/>
        <c:crossBetween val="midCat"/>
        <c:dispUnits/>
        <c:majorUnit val="2"/>
      </c:valAx>
      <c:valAx>
        <c:axId val="6636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7548"/>
        <c:crosses val="max"/>
        <c:crossBetween val="midCat"/>
        <c:dispUnits/>
        <c:majorUnit val="0.196"/>
      </c:valAx>
      <c:valAx>
        <c:axId val="60387548"/>
        <c:scaling>
          <c:orientation val="minMax"/>
        </c:scaling>
        <c:axPos val="l"/>
        <c:delete val="1"/>
        <c:majorTickMark val="out"/>
        <c:minorTickMark val="none"/>
        <c:tickLblPos val="none"/>
        <c:crossAx val="6636205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6617021"/>
        <c:axId val="59553190"/>
      </c:scatterChart>
      <c:valAx>
        <c:axId val="661702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3190"/>
        <c:crossesAt val="0"/>
        <c:crossBetween val="midCat"/>
        <c:dispUnits/>
        <c:majorUnit val="10"/>
      </c:valAx>
      <c:valAx>
        <c:axId val="59553190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021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6216663"/>
        <c:axId val="5907905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61949457"/>
        <c:axId val="20674202"/>
      </c:scatterChart>
      <c:valAx>
        <c:axId val="66216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056"/>
        <c:crosses val="autoZero"/>
        <c:crossBetween val="midCat"/>
        <c:dispUnits/>
      </c:valAx>
      <c:valAx>
        <c:axId val="5907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6663"/>
        <c:crosses val="autoZero"/>
        <c:crossBetween val="midCat"/>
        <c:dispUnits/>
        <c:majorUnit val="1.5"/>
      </c:valAx>
      <c:valAx>
        <c:axId val="6194945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 val="max"/>
        <c:crossBetween val="midCat"/>
        <c:dispUnits/>
      </c:valAx>
      <c:valAx>
        <c:axId val="20674202"/>
        <c:scaling>
          <c:orientation val="minMax"/>
        </c:scaling>
        <c:axPos val="l"/>
        <c:delete val="1"/>
        <c:majorTickMark val="out"/>
        <c:minorTickMark val="none"/>
        <c:tickLblPos val="none"/>
        <c:crossAx val="6194945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1850091"/>
        <c:axId val="63997636"/>
      </c:scatterChart>
      <c:valAx>
        <c:axId val="518500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7636"/>
        <c:crosses val="autoZero"/>
        <c:crossBetween val="midCat"/>
        <c:dispUnits/>
      </c:valAx>
      <c:valAx>
        <c:axId val="6399763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009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447675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38100</xdr:rowOff>
    </xdr:from>
    <xdr:to>
      <xdr:col>10</xdr:col>
      <xdr:colOff>0</xdr:colOff>
      <xdr:row>22</xdr:row>
      <xdr:rowOff>152400</xdr:rowOff>
    </xdr:to>
    <xdr:graphicFrame>
      <xdr:nvGraphicFramePr>
        <xdr:cNvPr id="2" name="Chart 12"/>
        <xdr:cNvGraphicFramePr/>
      </xdr:nvGraphicFramePr>
      <xdr:xfrm>
        <a:off x="7591425" y="304800"/>
        <a:ext cx="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142875</xdr:rowOff>
    </xdr:from>
    <xdr:to>
      <xdr:col>10</xdr:col>
      <xdr:colOff>0</xdr:colOff>
      <xdr:row>49</xdr:row>
      <xdr:rowOff>0</xdr:rowOff>
    </xdr:to>
    <xdr:graphicFrame>
      <xdr:nvGraphicFramePr>
        <xdr:cNvPr id="3" name="Chart 13"/>
        <xdr:cNvGraphicFramePr/>
      </xdr:nvGraphicFramePr>
      <xdr:xfrm>
        <a:off x="7591425" y="6105525"/>
        <a:ext cx="0" cy="679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48</xdr:row>
      <xdr:rowOff>0</xdr:rowOff>
    </xdr:to>
    <xdr:graphicFrame>
      <xdr:nvGraphicFramePr>
        <xdr:cNvPr id="4" name="Chart 14"/>
        <xdr:cNvGraphicFramePr/>
      </xdr:nvGraphicFramePr>
      <xdr:xfrm>
        <a:off x="7591425" y="6076950"/>
        <a:ext cx="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5" name="Chart 15"/>
        <xdr:cNvGraphicFramePr/>
      </xdr:nvGraphicFramePr>
      <xdr:xfrm>
        <a:off x="7591425" y="266700"/>
        <a:ext cx="0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6" name="Chart 16"/>
        <xdr:cNvGraphicFramePr/>
      </xdr:nvGraphicFramePr>
      <xdr:xfrm>
        <a:off x="7591425" y="266700"/>
        <a:ext cx="0" cy="560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52</xdr:row>
      <xdr:rowOff>0</xdr:rowOff>
    </xdr:to>
    <xdr:graphicFrame>
      <xdr:nvGraphicFramePr>
        <xdr:cNvPr id="7" name="Chart 17"/>
        <xdr:cNvGraphicFramePr/>
      </xdr:nvGraphicFramePr>
      <xdr:xfrm>
        <a:off x="7591425" y="6076950"/>
        <a:ext cx="0" cy="762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8" name="Chart 18"/>
        <xdr:cNvGraphicFramePr/>
      </xdr:nvGraphicFramePr>
      <xdr:xfrm>
        <a:off x="7019925" y="476250"/>
        <a:ext cx="0" cy="581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128</xdr:row>
      <xdr:rowOff>0</xdr:rowOff>
    </xdr:to>
    <xdr:graphicFrame>
      <xdr:nvGraphicFramePr>
        <xdr:cNvPr id="9" name="Chart 19"/>
        <xdr:cNvGraphicFramePr/>
      </xdr:nvGraphicFramePr>
      <xdr:xfrm>
        <a:off x="7591425" y="6057900"/>
        <a:ext cx="0" cy="2790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10" name="Chart 20"/>
        <xdr:cNvGraphicFramePr/>
      </xdr:nvGraphicFramePr>
      <xdr:xfrm>
        <a:off x="7591425" y="0"/>
        <a:ext cx="0" cy="592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1" name="Chart 21"/>
        <xdr:cNvGraphicFramePr/>
      </xdr:nvGraphicFramePr>
      <xdr:xfrm>
        <a:off x="7591425" y="266700"/>
        <a:ext cx="0" cy="562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54</xdr:row>
      <xdr:rowOff>0</xdr:rowOff>
    </xdr:to>
    <xdr:graphicFrame>
      <xdr:nvGraphicFramePr>
        <xdr:cNvPr id="12" name="Chart 22"/>
        <xdr:cNvGraphicFramePr/>
      </xdr:nvGraphicFramePr>
      <xdr:xfrm>
        <a:off x="7591425" y="6067425"/>
        <a:ext cx="0" cy="816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591425" y="131635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14" name="Chart 24"/>
        <xdr:cNvGraphicFramePr/>
      </xdr:nvGraphicFramePr>
      <xdr:xfrm>
        <a:off x="7105650" y="971550"/>
        <a:ext cx="5314950" cy="3086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15" name="Chart 25"/>
        <xdr:cNvGraphicFramePr/>
      </xdr:nvGraphicFramePr>
      <xdr:xfrm>
        <a:off x="7115175" y="3971925"/>
        <a:ext cx="5324475" cy="3162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16" name="Chart 26"/>
        <xdr:cNvGraphicFramePr/>
      </xdr:nvGraphicFramePr>
      <xdr:xfrm>
        <a:off x="7105650" y="7086600"/>
        <a:ext cx="5334000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9</xdr:col>
      <xdr:colOff>38100</xdr:colOff>
      <xdr:row>0</xdr:row>
      <xdr:rowOff>171450</xdr:rowOff>
    </xdr:from>
    <xdr:ext cx="5543550" cy="923925"/>
    <xdr:sp>
      <xdr:nvSpPr>
        <xdr:cNvPr id="17" name="Text Box 27"/>
        <xdr:cNvSpPr txBox="1">
          <a:spLocks noChangeArrowheads="1"/>
        </xdr:cNvSpPr>
      </xdr:nvSpPr>
      <xdr:spPr>
        <a:xfrm>
          <a:off x="7019925" y="171450"/>
          <a:ext cx="5543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น้ำปาย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Sw.5a)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จ.แม่ฮ่องสอน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98"/>
  <sheetViews>
    <sheetView tabSelected="1" zoomScale="130" zoomScaleNormal="130" zoomScaleSheetLayoutView="100" zoomScalePageLayoutView="0" workbookViewId="0" topLeftCell="A1">
      <selection activeCell="C143" sqref="C143"/>
    </sheetView>
  </sheetViews>
  <sheetFormatPr defaultColWidth="9.140625" defaultRowHeight="21.75"/>
  <cols>
    <col min="1" max="1" width="9.140625" style="25" customWidth="1"/>
    <col min="2" max="2" width="9.140625" style="5" customWidth="1"/>
    <col min="3" max="3" width="9.57421875" style="40" customWidth="1"/>
    <col min="4" max="4" width="10.421875" style="5" customWidth="1"/>
    <col min="5" max="5" width="9.7109375" style="5" customWidth="1"/>
    <col min="6" max="6" width="10.7109375" style="5" customWidth="1"/>
    <col min="7" max="7" width="11.421875" style="5" customWidth="1"/>
    <col min="8" max="8" width="11.140625" style="42" customWidth="1"/>
    <col min="9" max="9" width="23.421875" style="7" customWidth="1"/>
    <col min="10" max="10" width="9.140625" style="18" customWidth="1"/>
    <col min="11" max="11" width="10.7109375" style="18" customWidth="1"/>
    <col min="12" max="12" width="10.140625" style="18" customWidth="1"/>
    <col min="13" max="13" width="9.140625" style="18" customWidth="1"/>
    <col min="14" max="14" width="10.140625" style="18" customWidth="1"/>
    <col min="15" max="15" width="9.7109375" style="18" customWidth="1"/>
    <col min="16" max="18" width="9.140625" style="18" customWidth="1"/>
    <col min="19" max="16384" width="9.140625" style="5" customWidth="1"/>
  </cols>
  <sheetData>
    <row r="1" spans="1:18" s="1" customFormat="1" ht="21" customHeight="1">
      <c r="A1" s="24" t="s">
        <v>26</v>
      </c>
      <c r="C1" s="28"/>
      <c r="D1" s="2"/>
      <c r="E1" s="2"/>
      <c r="F1" s="2"/>
      <c r="G1" s="2"/>
      <c r="H1" s="41"/>
      <c r="I1" s="3" t="s">
        <v>0</v>
      </c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21" customHeight="1">
      <c r="A2" s="24" t="s">
        <v>1</v>
      </c>
      <c r="C2" s="29"/>
      <c r="D2" s="2"/>
      <c r="E2" s="2"/>
      <c r="F2" s="2"/>
      <c r="G2" s="2"/>
      <c r="H2" s="41"/>
      <c r="I2" s="4"/>
      <c r="J2" s="14"/>
      <c r="K2" s="14"/>
      <c r="L2" s="14"/>
      <c r="M2" s="14"/>
      <c r="N2" s="14"/>
      <c r="O2" s="14"/>
      <c r="P2" s="14"/>
      <c r="Q2" s="14"/>
      <c r="R2" s="14"/>
    </row>
    <row r="3" spans="3:7" ht="15" customHeight="1">
      <c r="C3" s="30"/>
      <c r="D3" s="6"/>
      <c r="E3" s="6"/>
      <c r="F3" s="6"/>
      <c r="G3" s="6"/>
    </row>
    <row r="4" spans="1:18" s="8" customFormat="1" ht="26.25" customHeight="1">
      <c r="A4" s="26"/>
      <c r="C4" s="31" t="s">
        <v>2</v>
      </c>
      <c r="D4" s="9"/>
      <c r="E4" s="9"/>
      <c r="F4" s="9"/>
      <c r="G4" s="9"/>
      <c r="H4" s="43"/>
      <c r="I4" s="10"/>
      <c r="J4" s="20"/>
      <c r="K4" s="20"/>
      <c r="L4" s="20"/>
      <c r="M4" s="20"/>
      <c r="N4" s="20"/>
      <c r="O4" s="20"/>
      <c r="P4" s="20"/>
      <c r="Q4" s="20"/>
      <c r="R4" s="20"/>
    </row>
    <row r="5" spans="3:7" ht="4.5" customHeight="1">
      <c r="C5" s="30"/>
      <c r="D5" s="6"/>
      <c r="E5" s="6"/>
      <c r="F5" s="6"/>
      <c r="G5" s="6"/>
    </row>
    <row r="6" spans="1:18" s="1" customFormat="1" ht="21.75">
      <c r="A6" s="24" t="s">
        <v>3</v>
      </c>
      <c r="C6" s="32"/>
      <c r="D6" s="1" t="s">
        <v>4</v>
      </c>
      <c r="G6" s="1" t="s">
        <v>5</v>
      </c>
      <c r="H6" s="41"/>
      <c r="I6" s="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21.75">
      <c r="A7" s="24" t="s">
        <v>6</v>
      </c>
      <c r="C7" s="32"/>
      <c r="D7" s="1" t="s">
        <v>7</v>
      </c>
      <c r="G7" s="1" t="s">
        <v>8</v>
      </c>
      <c r="H7" s="41"/>
      <c r="I7" s="11"/>
      <c r="J7" s="14"/>
      <c r="K7" s="14"/>
      <c r="L7" s="14"/>
      <c r="M7" s="14"/>
      <c r="N7" s="14"/>
      <c r="O7" s="14"/>
      <c r="P7" s="14"/>
      <c r="Q7" s="14"/>
      <c r="R7" s="14"/>
    </row>
    <row r="8" spans="1:18" s="1" customFormat="1" ht="21.75">
      <c r="A8" s="24" t="s">
        <v>9</v>
      </c>
      <c r="C8" s="33">
        <v>175.757</v>
      </c>
      <c r="D8" s="1" t="s">
        <v>10</v>
      </c>
      <c r="F8" s="2"/>
      <c r="G8" s="12" t="s">
        <v>94</v>
      </c>
      <c r="H8" s="41"/>
      <c r="I8" s="11"/>
      <c r="J8" s="14"/>
      <c r="K8" s="14"/>
      <c r="L8" s="14"/>
      <c r="M8" s="14"/>
      <c r="N8" s="14"/>
      <c r="O8" s="14"/>
      <c r="P8" s="14"/>
      <c r="Q8" s="14"/>
      <c r="R8" s="14"/>
    </row>
    <row r="9" spans="1:9" s="14" customFormat="1" ht="21.75">
      <c r="A9" s="97" t="s">
        <v>11</v>
      </c>
      <c r="B9" s="13" t="s">
        <v>12</v>
      </c>
      <c r="C9" s="34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44" t="s">
        <v>17</v>
      </c>
      <c r="I9" s="99" t="s">
        <v>18</v>
      </c>
    </row>
    <row r="10" spans="1:9" s="14" customFormat="1" ht="21.75">
      <c r="A10" s="98"/>
      <c r="B10" s="15" t="s">
        <v>10</v>
      </c>
      <c r="C10" s="35" t="s">
        <v>24</v>
      </c>
      <c r="D10" s="15" t="s">
        <v>19</v>
      </c>
      <c r="E10" s="15" t="s">
        <v>20</v>
      </c>
      <c r="F10" s="15" t="s">
        <v>21</v>
      </c>
      <c r="G10" s="45" t="s">
        <v>22</v>
      </c>
      <c r="H10" s="45" t="s">
        <v>23</v>
      </c>
      <c r="I10" s="100"/>
    </row>
    <row r="11" spans="1:18" s="16" customFormat="1" ht="21" customHeight="1">
      <c r="A11" s="81" t="s">
        <v>95</v>
      </c>
      <c r="B11" s="62">
        <v>-0.23</v>
      </c>
      <c r="C11" s="46">
        <f>$C$8+B11</f>
        <v>175.52700000000002</v>
      </c>
      <c r="D11" s="49" t="s">
        <v>98</v>
      </c>
      <c r="E11" s="49">
        <v>44.38</v>
      </c>
      <c r="F11" s="49">
        <v>23.33</v>
      </c>
      <c r="G11" s="64">
        <f>H11/F11</f>
        <v>0.4429061294470639</v>
      </c>
      <c r="H11" s="46">
        <v>10.333</v>
      </c>
      <c r="I11" s="80" t="s">
        <v>40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6" customFormat="1" ht="21" customHeight="1">
      <c r="A12" s="82" t="s">
        <v>96</v>
      </c>
      <c r="B12" s="60">
        <v>-0.24</v>
      </c>
      <c r="C12" s="36">
        <f>$C$8+B12</f>
        <v>175.517</v>
      </c>
      <c r="D12" s="50" t="s">
        <v>99</v>
      </c>
      <c r="E12" s="50">
        <v>44.25</v>
      </c>
      <c r="F12" s="50">
        <v>21.71</v>
      </c>
      <c r="G12" s="65">
        <f aca="true" t="shared" si="0" ref="G12:G75">H12/F12</f>
        <v>0.4618608935974205</v>
      </c>
      <c r="H12" s="36">
        <v>10.027</v>
      </c>
      <c r="I12" s="52" t="s">
        <v>41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6" customFormat="1" ht="21" customHeight="1">
      <c r="A13" s="82" t="s">
        <v>97</v>
      </c>
      <c r="B13" s="60">
        <v>-0.29</v>
      </c>
      <c r="C13" s="36">
        <f>$C$8+B13</f>
        <v>175.467</v>
      </c>
      <c r="D13" s="50" t="s">
        <v>100</v>
      </c>
      <c r="E13" s="50">
        <v>44.62</v>
      </c>
      <c r="F13" s="50">
        <v>19.83</v>
      </c>
      <c r="G13" s="65">
        <f t="shared" si="0"/>
        <v>0.36318709026727186</v>
      </c>
      <c r="H13" s="36">
        <v>7.202</v>
      </c>
      <c r="I13" s="52" t="s">
        <v>41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6" customFormat="1" ht="21" customHeight="1">
      <c r="A14" s="82" t="s">
        <v>71</v>
      </c>
      <c r="B14" s="60">
        <v>-0.25</v>
      </c>
      <c r="C14" s="36">
        <f aca="true" t="shared" si="1" ref="C14:C77">$C$8+B14</f>
        <v>175.507</v>
      </c>
      <c r="D14" s="50" t="s">
        <v>98</v>
      </c>
      <c r="E14" s="50">
        <v>44.2</v>
      </c>
      <c r="F14" s="50">
        <v>20.79</v>
      </c>
      <c r="G14" s="65">
        <f t="shared" si="0"/>
        <v>0.4695526695526696</v>
      </c>
      <c r="H14" s="36">
        <v>9.762</v>
      </c>
      <c r="I14" s="52" t="s">
        <v>41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6" customFormat="1" ht="21" customHeight="1">
      <c r="A15" s="82" t="s">
        <v>27</v>
      </c>
      <c r="B15" s="60">
        <v>-0.24</v>
      </c>
      <c r="C15" s="36">
        <f t="shared" si="1"/>
        <v>175.517</v>
      </c>
      <c r="D15" s="50" t="s">
        <v>98</v>
      </c>
      <c r="E15" s="50">
        <v>44.45</v>
      </c>
      <c r="F15" s="50">
        <v>21.73</v>
      </c>
      <c r="G15" s="65">
        <f t="shared" si="0"/>
        <v>0.4468476760239301</v>
      </c>
      <c r="H15" s="36">
        <v>9.71</v>
      </c>
      <c r="I15" s="52" t="s">
        <v>40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6" customFormat="1" ht="21" customHeight="1">
      <c r="A16" s="67" t="s">
        <v>28</v>
      </c>
      <c r="B16" s="60">
        <v>-0.28</v>
      </c>
      <c r="C16" s="36">
        <f t="shared" si="1"/>
        <v>175.477</v>
      </c>
      <c r="D16" s="50" t="s">
        <v>105</v>
      </c>
      <c r="E16" s="50">
        <v>43.73</v>
      </c>
      <c r="F16" s="50">
        <v>20.32</v>
      </c>
      <c r="G16" s="65">
        <f t="shared" si="0"/>
        <v>0.3843503937007874</v>
      </c>
      <c r="H16" s="36">
        <v>7.81</v>
      </c>
      <c r="I16" s="52" t="s">
        <v>41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6" customFormat="1" ht="21" customHeight="1">
      <c r="A17" s="67" t="s">
        <v>101</v>
      </c>
      <c r="B17" s="60">
        <v>-0.18</v>
      </c>
      <c r="C17" s="36">
        <f t="shared" si="1"/>
        <v>175.577</v>
      </c>
      <c r="D17" s="50" t="s">
        <v>106</v>
      </c>
      <c r="E17" s="50">
        <v>44.8</v>
      </c>
      <c r="F17" s="50">
        <v>23.15</v>
      </c>
      <c r="G17" s="65">
        <f t="shared" si="0"/>
        <v>0.6498488120950324</v>
      </c>
      <c r="H17" s="36">
        <v>15.044</v>
      </c>
      <c r="I17" s="52" t="s">
        <v>41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6" customFormat="1" ht="21" customHeight="1">
      <c r="A18" s="67" t="s">
        <v>102</v>
      </c>
      <c r="B18" s="61">
        <v>-0.25</v>
      </c>
      <c r="C18" s="36">
        <f t="shared" si="1"/>
        <v>175.507</v>
      </c>
      <c r="D18" s="50" t="s">
        <v>107</v>
      </c>
      <c r="E18" s="50">
        <v>44.33</v>
      </c>
      <c r="F18" s="50">
        <v>20.79</v>
      </c>
      <c r="G18" s="65">
        <f t="shared" si="0"/>
        <v>0.4541125541125542</v>
      </c>
      <c r="H18" s="36">
        <v>9.441</v>
      </c>
      <c r="I18" s="52" t="s">
        <v>41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6" customFormat="1" ht="21" customHeight="1">
      <c r="A19" s="67" t="s">
        <v>103</v>
      </c>
      <c r="B19" s="60">
        <v>-0.2</v>
      </c>
      <c r="C19" s="36">
        <f t="shared" si="1"/>
        <v>175.55700000000002</v>
      </c>
      <c r="D19" s="50" t="s">
        <v>108</v>
      </c>
      <c r="E19" s="50">
        <v>44.8</v>
      </c>
      <c r="F19" s="50">
        <v>23.38</v>
      </c>
      <c r="G19" s="65">
        <f t="shared" si="0"/>
        <v>0.536655260906758</v>
      </c>
      <c r="H19" s="36">
        <v>12.547</v>
      </c>
      <c r="I19" s="52" t="s">
        <v>41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6" customFormat="1" ht="21" customHeight="1">
      <c r="A20" s="67" t="s">
        <v>29</v>
      </c>
      <c r="B20" s="60">
        <v>-0.22</v>
      </c>
      <c r="C20" s="36">
        <f t="shared" si="1"/>
        <v>175.537</v>
      </c>
      <c r="D20" s="50" t="s">
        <v>109</v>
      </c>
      <c r="E20" s="50">
        <v>45.38</v>
      </c>
      <c r="F20" s="50">
        <v>22.33</v>
      </c>
      <c r="G20" s="65">
        <f t="shared" si="0"/>
        <v>0.5360501567398119</v>
      </c>
      <c r="H20" s="36">
        <v>11.97</v>
      </c>
      <c r="I20" s="52" t="s">
        <v>41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6" customFormat="1" ht="21" customHeight="1">
      <c r="A21" s="67" t="s">
        <v>104</v>
      </c>
      <c r="B21" s="60">
        <v>0.06</v>
      </c>
      <c r="C21" s="36">
        <f t="shared" si="1"/>
        <v>175.817</v>
      </c>
      <c r="D21" s="50" t="s">
        <v>110</v>
      </c>
      <c r="E21" s="50">
        <v>46.42</v>
      </c>
      <c r="F21" s="50">
        <v>35.36</v>
      </c>
      <c r="G21" s="65">
        <f t="shared" si="0"/>
        <v>0.8370192307692308</v>
      </c>
      <c r="H21" s="36">
        <v>29.597</v>
      </c>
      <c r="I21" s="52" t="s">
        <v>41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6" customFormat="1" ht="21" customHeight="1">
      <c r="A22" s="67" t="s">
        <v>30</v>
      </c>
      <c r="B22" s="59">
        <v>-0.09</v>
      </c>
      <c r="C22" s="36">
        <f t="shared" si="1"/>
        <v>175.667</v>
      </c>
      <c r="D22" s="50" t="s">
        <v>111</v>
      </c>
      <c r="E22" s="50">
        <v>45.32</v>
      </c>
      <c r="F22" s="50">
        <v>29.64</v>
      </c>
      <c r="G22" s="65">
        <f t="shared" si="0"/>
        <v>0.7317813765182186</v>
      </c>
      <c r="H22" s="36">
        <v>21.69</v>
      </c>
      <c r="I22" s="52" t="s">
        <v>41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6" customFormat="1" ht="21" customHeight="1">
      <c r="A23" s="67" t="s">
        <v>112</v>
      </c>
      <c r="B23" s="59">
        <v>-0.15</v>
      </c>
      <c r="C23" s="36">
        <f t="shared" si="1"/>
        <v>175.607</v>
      </c>
      <c r="D23" s="50" t="s">
        <v>115</v>
      </c>
      <c r="E23" s="50">
        <v>44.96</v>
      </c>
      <c r="F23" s="50">
        <v>25.67</v>
      </c>
      <c r="G23" s="65">
        <f t="shared" si="0"/>
        <v>0.6364238410596026</v>
      </c>
      <c r="H23" s="36">
        <v>16.337</v>
      </c>
      <c r="I23" s="52" t="s">
        <v>40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6" customFormat="1" ht="21" customHeight="1">
      <c r="A24" s="67" t="s">
        <v>42</v>
      </c>
      <c r="B24" s="59">
        <v>0.01</v>
      </c>
      <c r="C24" s="36">
        <f t="shared" si="1"/>
        <v>175.767</v>
      </c>
      <c r="D24" s="50" t="s">
        <v>116</v>
      </c>
      <c r="E24" s="50">
        <v>46</v>
      </c>
      <c r="F24" s="51">
        <v>33.7</v>
      </c>
      <c r="G24" s="65">
        <f t="shared" si="0"/>
        <v>0.8400296735905044</v>
      </c>
      <c r="H24" s="36">
        <v>28.309</v>
      </c>
      <c r="I24" s="52" t="s">
        <v>41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6" customFormat="1" ht="21" customHeight="1">
      <c r="A25" s="67" t="s">
        <v>42</v>
      </c>
      <c r="B25" s="50">
        <v>0.14</v>
      </c>
      <c r="C25" s="36">
        <f t="shared" si="1"/>
        <v>175.897</v>
      </c>
      <c r="D25" s="50" t="s">
        <v>117</v>
      </c>
      <c r="E25" s="50">
        <v>46.85</v>
      </c>
      <c r="F25" s="60">
        <v>40.9</v>
      </c>
      <c r="G25" s="65">
        <f t="shared" si="0"/>
        <v>1.0041075794621026</v>
      </c>
      <c r="H25" s="36">
        <v>41.068</v>
      </c>
      <c r="I25" s="52" t="s">
        <v>41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6" customFormat="1" ht="21" customHeight="1">
      <c r="A26" s="67" t="s">
        <v>31</v>
      </c>
      <c r="B26" s="50">
        <v>-0.19</v>
      </c>
      <c r="C26" s="36">
        <f t="shared" si="1"/>
        <v>175.567</v>
      </c>
      <c r="D26" s="50" t="s">
        <v>118</v>
      </c>
      <c r="E26" s="50">
        <v>45</v>
      </c>
      <c r="F26" s="60">
        <v>23.84</v>
      </c>
      <c r="G26" s="65">
        <f t="shared" si="0"/>
        <v>0.5861996644295302</v>
      </c>
      <c r="H26" s="36">
        <v>13.975</v>
      </c>
      <c r="I26" s="52" t="s">
        <v>41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6" customFormat="1" ht="21" customHeight="1">
      <c r="A27" s="67" t="s">
        <v>32</v>
      </c>
      <c r="B27" s="50">
        <v>-0.03</v>
      </c>
      <c r="C27" s="36">
        <f t="shared" si="1"/>
        <v>175.727</v>
      </c>
      <c r="D27" s="50" t="s">
        <v>119</v>
      </c>
      <c r="E27" s="50">
        <v>45.58</v>
      </c>
      <c r="F27" s="60">
        <v>30.91</v>
      </c>
      <c r="G27" s="65">
        <f t="shared" si="0"/>
        <v>0.8224522808152701</v>
      </c>
      <c r="H27" s="36">
        <v>25.422</v>
      </c>
      <c r="I27" s="52" t="s">
        <v>41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6" customFormat="1" ht="21" customHeight="1">
      <c r="A28" s="67" t="s">
        <v>113</v>
      </c>
      <c r="B28" s="50">
        <v>0</v>
      </c>
      <c r="C28" s="36">
        <f t="shared" si="1"/>
        <v>175.757</v>
      </c>
      <c r="D28" s="50" t="s">
        <v>120</v>
      </c>
      <c r="E28" s="50">
        <v>45.63</v>
      </c>
      <c r="F28" s="60">
        <v>31.87</v>
      </c>
      <c r="G28" s="65">
        <f t="shared" si="0"/>
        <v>0.8696893630373391</v>
      </c>
      <c r="H28" s="36">
        <v>27.717</v>
      </c>
      <c r="I28" s="52" t="s">
        <v>41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6" customFormat="1" ht="21" customHeight="1">
      <c r="A29" s="67" t="s">
        <v>114</v>
      </c>
      <c r="B29" s="50">
        <v>-0.05</v>
      </c>
      <c r="C29" s="36">
        <f t="shared" si="1"/>
        <v>175.707</v>
      </c>
      <c r="D29" s="50" t="s">
        <v>121</v>
      </c>
      <c r="E29" s="50">
        <v>45.6</v>
      </c>
      <c r="F29" s="60">
        <v>31.76</v>
      </c>
      <c r="G29" s="65">
        <f t="shared" si="0"/>
        <v>0.8070843828715365</v>
      </c>
      <c r="H29" s="36">
        <v>25.633</v>
      </c>
      <c r="I29" s="52" t="s">
        <v>41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6" customFormat="1" ht="21" customHeight="1">
      <c r="A30" s="67" t="s">
        <v>43</v>
      </c>
      <c r="B30" s="50">
        <v>-0.17</v>
      </c>
      <c r="C30" s="36">
        <f t="shared" si="1"/>
        <v>175.58700000000002</v>
      </c>
      <c r="D30" s="50" t="s">
        <v>115</v>
      </c>
      <c r="E30" s="50">
        <v>45.02</v>
      </c>
      <c r="F30" s="60">
        <v>25.03</v>
      </c>
      <c r="G30" s="65">
        <f t="shared" si="0"/>
        <v>0.6120255693168198</v>
      </c>
      <c r="H30" s="36">
        <v>15.319</v>
      </c>
      <c r="I30" s="52" t="s">
        <v>41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6" customFormat="1" ht="21" customHeight="1">
      <c r="A31" s="67" t="s">
        <v>33</v>
      </c>
      <c r="B31" s="50">
        <v>-0.09</v>
      </c>
      <c r="C31" s="36">
        <f t="shared" si="1"/>
        <v>175.667</v>
      </c>
      <c r="D31" s="50" t="s">
        <v>122</v>
      </c>
      <c r="E31" s="50">
        <v>45.28</v>
      </c>
      <c r="F31" s="60">
        <v>28.67</v>
      </c>
      <c r="G31" s="65">
        <f t="shared" si="0"/>
        <v>0.7422043948378095</v>
      </c>
      <c r="H31" s="36">
        <v>21.279</v>
      </c>
      <c r="I31" s="52" t="s">
        <v>41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6" customFormat="1" ht="21" customHeight="1">
      <c r="A32" s="67" t="s">
        <v>123</v>
      </c>
      <c r="B32" s="50">
        <v>-0.11</v>
      </c>
      <c r="C32" s="36">
        <f t="shared" si="1"/>
        <v>175.647</v>
      </c>
      <c r="D32" s="50" t="s">
        <v>127</v>
      </c>
      <c r="E32" s="50">
        <v>45.1</v>
      </c>
      <c r="F32" s="60">
        <v>27.89</v>
      </c>
      <c r="G32" s="65">
        <f t="shared" si="0"/>
        <v>0.6892434564359985</v>
      </c>
      <c r="H32" s="36">
        <v>19.223</v>
      </c>
      <c r="I32" s="52" t="s">
        <v>41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6" customFormat="1" ht="21" customHeight="1">
      <c r="A33" s="67" t="s">
        <v>72</v>
      </c>
      <c r="B33" s="50">
        <v>-0.12</v>
      </c>
      <c r="C33" s="36">
        <f t="shared" si="1"/>
        <v>175.637</v>
      </c>
      <c r="D33" s="50" t="s">
        <v>128</v>
      </c>
      <c r="E33" s="50">
        <v>44.95</v>
      </c>
      <c r="F33" s="60">
        <v>26.9</v>
      </c>
      <c r="G33" s="65">
        <f t="shared" si="0"/>
        <v>0.6979553903345724</v>
      </c>
      <c r="H33" s="36">
        <v>18.775</v>
      </c>
      <c r="I33" s="52" t="s">
        <v>41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6" customFormat="1" ht="21" customHeight="1">
      <c r="A34" s="67" t="s">
        <v>124</v>
      </c>
      <c r="B34" s="50">
        <v>-0.08</v>
      </c>
      <c r="C34" s="36">
        <f t="shared" si="1"/>
        <v>175.677</v>
      </c>
      <c r="D34" s="50" t="s">
        <v>98</v>
      </c>
      <c r="E34" s="50">
        <v>45.3</v>
      </c>
      <c r="F34" s="60">
        <v>29.28</v>
      </c>
      <c r="G34" s="65">
        <f t="shared" si="0"/>
        <v>0.7546106557377048</v>
      </c>
      <c r="H34" s="36">
        <v>22.095</v>
      </c>
      <c r="I34" s="52" t="s">
        <v>41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s="16" customFormat="1" ht="21" customHeight="1">
      <c r="A35" s="67" t="s">
        <v>44</v>
      </c>
      <c r="B35" s="50">
        <v>0.47</v>
      </c>
      <c r="C35" s="36">
        <f t="shared" si="1"/>
        <v>176.227</v>
      </c>
      <c r="D35" s="50" t="s">
        <v>129</v>
      </c>
      <c r="E35" s="50">
        <v>49.01</v>
      </c>
      <c r="F35" s="50">
        <v>54.82</v>
      </c>
      <c r="G35" s="65">
        <f t="shared" si="0"/>
        <v>1.146442904049617</v>
      </c>
      <c r="H35" s="36">
        <v>62.848</v>
      </c>
      <c r="I35" s="52" t="s">
        <v>40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6" customFormat="1" ht="21" customHeight="1">
      <c r="A36" s="67" t="s">
        <v>34</v>
      </c>
      <c r="B36" s="50">
        <v>0.53</v>
      </c>
      <c r="C36" s="36">
        <f t="shared" si="1"/>
        <v>176.287</v>
      </c>
      <c r="D36" s="50" t="s">
        <v>110</v>
      </c>
      <c r="E36" s="50">
        <v>50.98</v>
      </c>
      <c r="F36" s="50">
        <v>58.1</v>
      </c>
      <c r="G36" s="65">
        <f t="shared" si="0"/>
        <v>1.1712048192771083</v>
      </c>
      <c r="H36" s="36">
        <v>68.047</v>
      </c>
      <c r="I36" s="52" t="s">
        <v>41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6" customFormat="1" ht="21" customHeight="1">
      <c r="A37" s="67" t="s">
        <v>34</v>
      </c>
      <c r="B37" s="50">
        <v>0.44</v>
      </c>
      <c r="C37" s="36">
        <f t="shared" si="1"/>
        <v>176.197</v>
      </c>
      <c r="D37" s="50" t="s">
        <v>130</v>
      </c>
      <c r="E37" s="50">
        <v>48.95</v>
      </c>
      <c r="F37" s="50">
        <v>53.7</v>
      </c>
      <c r="G37" s="65">
        <f t="shared" si="0"/>
        <v>1.10292364990689</v>
      </c>
      <c r="H37" s="36">
        <v>59.227</v>
      </c>
      <c r="I37" s="52" t="s">
        <v>41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6" customFormat="1" ht="21" customHeight="1">
      <c r="A38" s="67" t="s">
        <v>73</v>
      </c>
      <c r="B38" s="50">
        <v>0.49</v>
      </c>
      <c r="C38" s="36">
        <f t="shared" si="1"/>
        <v>176.247</v>
      </c>
      <c r="D38" s="66" t="s">
        <v>131</v>
      </c>
      <c r="E38" s="50">
        <v>49.32</v>
      </c>
      <c r="F38" s="50">
        <v>54.96</v>
      </c>
      <c r="G38" s="65">
        <f t="shared" si="0"/>
        <v>1.1632459970887918</v>
      </c>
      <c r="H38" s="36">
        <v>63.932</v>
      </c>
      <c r="I38" s="52" t="s">
        <v>41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1:18" s="16" customFormat="1" ht="21" customHeight="1">
      <c r="A39" s="67" t="s">
        <v>125</v>
      </c>
      <c r="B39" s="50">
        <v>0.45</v>
      </c>
      <c r="C39" s="36">
        <f t="shared" si="1"/>
        <v>176.207</v>
      </c>
      <c r="D39" s="50" t="s">
        <v>132</v>
      </c>
      <c r="E39" s="50">
        <v>49</v>
      </c>
      <c r="F39" s="50">
        <v>54.32</v>
      </c>
      <c r="G39" s="65">
        <f t="shared" si="0"/>
        <v>1.1145618556701031</v>
      </c>
      <c r="H39" s="36">
        <v>60.543</v>
      </c>
      <c r="I39" s="52" t="s">
        <v>41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6" customFormat="1" ht="21" customHeight="1">
      <c r="A40" s="78" t="s">
        <v>35</v>
      </c>
      <c r="B40" s="53">
        <v>0.26</v>
      </c>
      <c r="C40" s="37">
        <f t="shared" si="1"/>
        <v>176.017</v>
      </c>
      <c r="D40" s="53" t="s">
        <v>133</v>
      </c>
      <c r="E40" s="53">
        <v>47.47</v>
      </c>
      <c r="F40" s="53">
        <v>46.49</v>
      </c>
      <c r="G40" s="63">
        <f t="shared" si="0"/>
        <v>1.0758227575822756</v>
      </c>
      <c r="H40" s="37">
        <v>50.015</v>
      </c>
      <c r="I40" s="54" t="s">
        <v>41</v>
      </c>
      <c r="J40" s="17"/>
      <c r="K40" s="17"/>
      <c r="L40" s="17"/>
      <c r="M40" s="17"/>
      <c r="N40" s="17"/>
      <c r="O40" s="17"/>
      <c r="P40" s="17"/>
      <c r="Q40" s="17" t="s">
        <v>25</v>
      </c>
      <c r="R40" s="17"/>
    </row>
    <row r="41" spans="1:18" s="16" customFormat="1" ht="21" customHeight="1">
      <c r="A41" s="77" t="s">
        <v>36</v>
      </c>
      <c r="B41" s="55">
        <v>0.24</v>
      </c>
      <c r="C41" s="38">
        <f t="shared" si="1"/>
        <v>175.997</v>
      </c>
      <c r="D41" s="55" t="s">
        <v>134</v>
      </c>
      <c r="E41" s="55">
        <v>47.4</v>
      </c>
      <c r="F41" s="55">
        <v>45.26</v>
      </c>
      <c r="G41" s="73">
        <f t="shared" si="0"/>
        <v>1.0610472823685375</v>
      </c>
      <c r="H41" s="38">
        <v>48.023</v>
      </c>
      <c r="I41" s="79" t="s">
        <v>41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6" customFormat="1" ht="21" customHeight="1">
      <c r="A42" s="67" t="s">
        <v>126</v>
      </c>
      <c r="B42" s="50">
        <v>0.32</v>
      </c>
      <c r="C42" s="36">
        <f t="shared" si="1"/>
        <v>176.077</v>
      </c>
      <c r="D42" s="50" t="s">
        <v>135</v>
      </c>
      <c r="E42" s="50">
        <v>48</v>
      </c>
      <c r="F42" s="50">
        <v>49.27</v>
      </c>
      <c r="G42" s="65">
        <f t="shared" si="0"/>
        <v>1.1200933631012786</v>
      </c>
      <c r="H42" s="36">
        <v>55.187</v>
      </c>
      <c r="I42" s="52" t="s">
        <v>41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1:18" s="16" customFormat="1" ht="21" customHeight="1">
      <c r="A43" s="67" t="s">
        <v>74</v>
      </c>
      <c r="B43" s="50">
        <v>0.3</v>
      </c>
      <c r="C43" s="36">
        <f t="shared" si="1"/>
        <v>176.05700000000002</v>
      </c>
      <c r="D43" s="50" t="s">
        <v>136</v>
      </c>
      <c r="E43" s="50">
        <v>46.77</v>
      </c>
      <c r="F43" s="50">
        <v>47.76</v>
      </c>
      <c r="G43" s="65">
        <f t="shared" si="0"/>
        <v>1.1128978224455612</v>
      </c>
      <c r="H43" s="36">
        <v>53.152</v>
      </c>
      <c r="I43" s="52" t="s">
        <v>41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6" customFormat="1" ht="21" customHeight="1">
      <c r="A44" s="67" t="s">
        <v>75</v>
      </c>
      <c r="B44" s="50">
        <v>0.21</v>
      </c>
      <c r="C44" s="36">
        <f t="shared" si="1"/>
        <v>175.967</v>
      </c>
      <c r="D44" s="50" t="s">
        <v>143</v>
      </c>
      <c r="E44" s="50">
        <v>47.05</v>
      </c>
      <c r="F44" s="50">
        <v>43.66</v>
      </c>
      <c r="G44" s="65">
        <f t="shared" si="0"/>
        <v>1.0358909757214843</v>
      </c>
      <c r="H44" s="36">
        <v>45.227</v>
      </c>
      <c r="I44" s="52" t="s">
        <v>40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s="16" customFormat="1" ht="21" customHeight="1">
      <c r="A45" s="67" t="s">
        <v>76</v>
      </c>
      <c r="B45" s="50">
        <v>0.3</v>
      </c>
      <c r="C45" s="36">
        <f t="shared" si="1"/>
        <v>176.05700000000002</v>
      </c>
      <c r="D45" s="50" t="s">
        <v>144</v>
      </c>
      <c r="E45" s="50">
        <v>47.73</v>
      </c>
      <c r="F45" s="50">
        <v>47.19</v>
      </c>
      <c r="G45" s="65">
        <f t="shared" si="0"/>
        <v>1.0987285441830896</v>
      </c>
      <c r="H45" s="36">
        <v>51.849</v>
      </c>
      <c r="I45" s="52" t="s">
        <v>41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6" customFormat="1" ht="21" customHeight="1">
      <c r="A46" s="67" t="s">
        <v>76</v>
      </c>
      <c r="B46" s="50">
        <v>0.35</v>
      </c>
      <c r="C46" s="36">
        <f t="shared" si="1"/>
        <v>176.107</v>
      </c>
      <c r="D46" s="50" t="s">
        <v>145</v>
      </c>
      <c r="E46" s="50">
        <v>48.3</v>
      </c>
      <c r="F46" s="50">
        <v>50.23</v>
      </c>
      <c r="G46" s="65">
        <f t="shared" si="0"/>
        <v>1.166733028070874</v>
      </c>
      <c r="H46" s="36">
        <v>58.605</v>
      </c>
      <c r="I46" s="52" t="s">
        <v>41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1:18" s="16" customFormat="1" ht="21" customHeight="1">
      <c r="A47" s="67" t="s">
        <v>45</v>
      </c>
      <c r="B47" s="50">
        <v>0.56</v>
      </c>
      <c r="C47" s="36">
        <f t="shared" si="1"/>
        <v>176.317</v>
      </c>
      <c r="D47" s="51" t="s">
        <v>146</v>
      </c>
      <c r="E47" s="50">
        <v>51.1</v>
      </c>
      <c r="F47" s="50">
        <v>58.91</v>
      </c>
      <c r="G47" s="65">
        <f t="shared" si="0"/>
        <v>1.2398234595145137</v>
      </c>
      <c r="H47" s="36">
        <v>73.038</v>
      </c>
      <c r="I47" s="52" t="s">
        <v>41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1:18" s="16" customFormat="1" ht="21" customHeight="1">
      <c r="A48" s="67" t="s">
        <v>45</v>
      </c>
      <c r="B48" s="50">
        <v>0.58</v>
      </c>
      <c r="C48" s="36">
        <f t="shared" si="1"/>
        <v>176.33700000000002</v>
      </c>
      <c r="D48" s="50" t="s">
        <v>147</v>
      </c>
      <c r="E48" s="50">
        <v>51.43</v>
      </c>
      <c r="F48" s="50">
        <v>61.36</v>
      </c>
      <c r="G48" s="65">
        <f t="shared" si="0"/>
        <v>1.2727020860495437</v>
      </c>
      <c r="H48" s="36">
        <v>78.093</v>
      </c>
      <c r="I48" s="52" t="s">
        <v>41</v>
      </c>
      <c r="J48" s="17"/>
      <c r="K48" s="17"/>
      <c r="L48" s="17"/>
      <c r="M48" s="75"/>
      <c r="N48" s="75"/>
      <c r="O48" s="17"/>
      <c r="P48" s="17"/>
      <c r="Q48" s="17"/>
      <c r="R48" s="17"/>
    </row>
    <row r="49" spans="1:18" s="16" customFormat="1" ht="21" customHeight="1">
      <c r="A49" s="67" t="s">
        <v>137</v>
      </c>
      <c r="B49" s="50">
        <v>0.49</v>
      </c>
      <c r="C49" s="36">
        <f t="shared" si="1"/>
        <v>176.247</v>
      </c>
      <c r="D49" s="50" t="s">
        <v>148</v>
      </c>
      <c r="E49" s="50">
        <v>49.62</v>
      </c>
      <c r="F49" s="50">
        <v>56.67</v>
      </c>
      <c r="G49" s="65">
        <f t="shared" si="0"/>
        <v>1.2479442385742014</v>
      </c>
      <c r="H49" s="36">
        <v>70.721</v>
      </c>
      <c r="I49" s="52" t="s">
        <v>41</v>
      </c>
      <c r="J49" s="17"/>
      <c r="K49" s="17"/>
      <c r="L49" s="17"/>
      <c r="M49" s="75"/>
      <c r="N49" s="75"/>
      <c r="O49" s="17"/>
      <c r="P49" s="17"/>
      <c r="Q49" s="17"/>
      <c r="R49" s="17"/>
    </row>
    <row r="50" spans="1:18" s="16" customFormat="1" ht="21" customHeight="1">
      <c r="A50" s="67" t="s">
        <v>137</v>
      </c>
      <c r="B50" s="50">
        <v>0.45</v>
      </c>
      <c r="C50" s="36">
        <f t="shared" si="1"/>
        <v>176.207</v>
      </c>
      <c r="D50" s="50" t="s">
        <v>149</v>
      </c>
      <c r="E50" s="50">
        <v>49.2</v>
      </c>
      <c r="F50" s="50">
        <v>52.84</v>
      </c>
      <c r="G50" s="65">
        <f t="shared" si="0"/>
        <v>1.2111279333838</v>
      </c>
      <c r="H50" s="36">
        <v>63.996</v>
      </c>
      <c r="I50" s="52" t="s">
        <v>41</v>
      </c>
      <c r="J50" s="17"/>
      <c r="K50" s="17"/>
      <c r="L50" s="17"/>
      <c r="M50" s="75"/>
      <c r="N50" s="75"/>
      <c r="O50" s="17"/>
      <c r="P50" s="17"/>
      <c r="Q50" s="17"/>
      <c r="R50" s="17"/>
    </row>
    <row r="51" spans="1:18" s="16" customFormat="1" ht="21" customHeight="1">
      <c r="A51" s="67" t="s">
        <v>77</v>
      </c>
      <c r="B51" s="50">
        <v>0.54</v>
      </c>
      <c r="C51" s="36">
        <f t="shared" si="1"/>
        <v>176.297</v>
      </c>
      <c r="D51" s="50" t="s">
        <v>122</v>
      </c>
      <c r="E51" s="50">
        <v>51.1</v>
      </c>
      <c r="F51" s="50">
        <v>58.01</v>
      </c>
      <c r="G51" s="65">
        <f t="shared" si="0"/>
        <v>1.1822616790208584</v>
      </c>
      <c r="H51" s="51">
        <v>68.583</v>
      </c>
      <c r="I51" s="52" t="s">
        <v>41</v>
      </c>
      <c r="J51" s="17"/>
      <c r="K51" s="17"/>
      <c r="L51" s="17"/>
      <c r="M51" s="75"/>
      <c r="N51" s="75"/>
      <c r="O51" s="17"/>
      <c r="P51" s="17"/>
      <c r="Q51" s="17"/>
      <c r="R51" s="17"/>
    </row>
    <row r="52" spans="1:18" s="16" customFormat="1" ht="21" customHeight="1">
      <c r="A52" s="67" t="s">
        <v>46</v>
      </c>
      <c r="B52" s="50">
        <v>0.43</v>
      </c>
      <c r="C52" s="36">
        <f t="shared" si="1"/>
        <v>176.187</v>
      </c>
      <c r="D52" s="50" t="s">
        <v>98</v>
      </c>
      <c r="E52" s="50">
        <v>49.12</v>
      </c>
      <c r="F52" s="50">
        <v>51.76</v>
      </c>
      <c r="G52" s="65">
        <f t="shared" si="0"/>
        <v>1.1644706336939723</v>
      </c>
      <c r="H52" s="36">
        <v>60.273</v>
      </c>
      <c r="I52" s="52" t="s">
        <v>41</v>
      </c>
      <c r="J52" s="17"/>
      <c r="K52" s="17"/>
      <c r="L52" s="17"/>
      <c r="M52" s="75"/>
      <c r="N52" s="75"/>
      <c r="O52" s="17"/>
      <c r="P52" s="17"/>
      <c r="Q52" s="17"/>
      <c r="R52" s="17"/>
    </row>
    <row r="53" spans="1:18" s="16" customFormat="1" ht="21" customHeight="1">
      <c r="A53" s="67" t="s">
        <v>47</v>
      </c>
      <c r="B53" s="50">
        <v>0.69</v>
      </c>
      <c r="C53" s="36">
        <f t="shared" si="1"/>
        <v>176.447</v>
      </c>
      <c r="D53" s="50" t="s">
        <v>150</v>
      </c>
      <c r="E53" s="50">
        <v>52.4</v>
      </c>
      <c r="F53" s="50">
        <v>66.31</v>
      </c>
      <c r="G53" s="65">
        <f t="shared" si="0"/>
        <v>1.340099532498869</v>
      </c>
      <c r="H53" s="36">
        <v>88.862</v>
      </c>
      <c r="I53" s="52" t="s">
        <v>41</v>
      </c>
      <c r="J53" s="17"/>
      <c r="K53" s="17"/>
      <c r="L53" s="17"/>
      <c r="M53" s="75"/>
      <c r="N53" s="76"/>
      <c r="O53" s="17"/>
      <c r="P53" s="17"/>
      <c r="Q53" s="17"/>
      <c r="R53" s="17"/>
    </row>
    <row r="54" spans="1:18" s="16" customFormat="1" ht="21" customHeight="1">
      <c r="A54" s="67" t="s">
        <v>138</v>
      </c>
      <c r="B54" s="50">
        <v>1.24</v>
      </c>
      <c r="C54" s="36">
        <f t="shared" si="1"/>
        <v>176.997</v>
      </c>
      <c r="D54" s="50" t="s">
        <v>151</v>
      </c>
      <c r="E54" s="50">
        <v>58.7</v>
      </c>
      <c r="F54" s="50">
        <v>98.87</v>
      </c>
      <c r="G54" s="65">
        <f t="shared" si="0"/>
        <v>1.4448366541923738</v>
      </c>
      <c r="H54" s="36">
        <v>142.851</v>
      </c>
      <c r="I54" s="52" t="s">
        <v>41</v>
      </c>
      <c r="J54" s="17"/>
      <c r="K54" s="17"/>
      <c r="L54" s="17"/>
      <c r="M54" s="75"/>
      <c r="N54" s="75"/>
      <c r="O54" s="17"/>
      <c r="P54" s="17"/>
      <c r="Q54" s="17"/>
      <c r="R54" s="17"/>
    </row>
    <row r="55" spans="1:18" s="16" customFormat="1" ht="21" customHeight="1">
      <c r="A55" s="67" t="s">
        <v>138</v>
      </c>
      <c r="B55" s="50">
        <v>1.34</v>
      </c>
      <c r="C55" s="36">
        <f t="shared" si="1"/>
        <v>177.097</v>
      </c>
      <c r="D55" s="50" t="s">
        <v>152</v>
      </c>
      <c r="E55" s="50">
        <v>59.63</v>
      </c>
      <c r="F55" s="50">
        <v>103.52</v>
      </c>
      <c r="G55" s="65">
        <f t="shared" si="0"/>
        <v>1.4477878670788253</v>
      </c>
      <c r="H55" s="36">
        <v>149.875</v>
      </c>
      <c r="I55" s="52" t="s">
        <v>41</v>
      </c>
      <c r="J55" s="17"/>
      <c r="K55" s="17"/>
      <c r="L55" s="17"/>
      <c r="M55" s="75"/>
      <c r="N55" s="75"/>
      <c r="O55" s="17"/>
      <c r="P55" s="17"/>
      <c r="Q55" s="17"/>
      <c r="R55" s="17"/>
    </row>
    <row r="56" spans="1:18" s="16" customFormat="1" ht="21" customHeight="1">
      <c r="A56" s="67" t="s">
        <v>139</v>
      </c>
      <c r="B56" s="50">
        <v>1.37</v>
      </c>
      <c r="C56" s="36">
        <f t="shared" si="1"/>
        <v>177.127</v>
      </c>
      <c r="D56" s="50" t="s">
        <v>153</v>
      </c>
      <c r="E56" s="50">
        <v>59.98</v>
      </c>
      <c r="F56" s="50">
        <v>106.58</v>
      </c>
      <c r="G56" s="65">
        <f t="shared" si="0"/>
        <v>1.4520078814036403</v>
      </c>
      <c r="H56" s="36">
        <v>154.755</v>
      </c>
      <c r="I56" s="52" t="s">
        <v>41</v>
      </c>
      <c r="J56" s="17"/>
      <c r="K56" s="17"/>
      <c r="L56" s="17"/>
      <c r="M56" s="75"/>
      <c r="N56" s="75"/>
      <c r="O56" s="17"/>
      <c r="P56" s="17"/>
      <c r="Q56" s="17"/>
      <c r="R56" s="17"/>
    </row>
    <row r="57" spans="1:18" s="16" customFormat="1" ht="21" customHeight="1">
      <c r="A57" s="67" t="s">
        <v>140</v>
      </c>
      <c r="B57" s="50">
        <v>1.05</v>
      </c>
      <c r="C57" s="36">
        <f t="shared" si="1"/>
        <v>176.80700000000002</v>
      </c>
      <c r="D57" s="50" t="s">
        <v>154</v>
      </c>
      <c r="E57" s="50">
        <v>55.7</v>
      </c>
      <c r="F57" s="50">
        <v>89.97</v>
      </c>
      <c r="G57" s="65">
        <f t="shared" si="0"/>
        <v>1.423129932199622</v>
      </c>
      <c r="H57" s="36">
        <v>128.039</v>
      </c>
      <c r="I57" s="52" t="s">
        <v>41</v>
      </c>
      <c r="J57" s="17"/>
      <c r="K57" s="17"/>
      <c r="L57" s="17"/>
      <c r="M57" s="75"/>
      <c r="N57" s="75"/>
      <c r="O57" s="17"/>
      <c r="P57" s="17"/>
      <c r="Q57" s="17"/>
      <c r="R57" s="17"/>
    </row>
    <row r="58" spans="1:18" s="16" customFormat="1" ht="21" customHeight="1">
      <c r="A58" s="67" t="s">
        <v>140</v>
      </c>
      <c r="B58" s="50">
        <v>0.95</v>
      </c>
      <c r="C58" s="36">
        <f t="shared" si="1"/>
        <v>176.707</v>
      </c>
      <c r="D58" s="50" t="s">
        <v>155</v>
      </c>
      <c r="E58" s="50">
        <v>54.9</v>
      </c>
      <c r="F58" s="50">
        <v>81.51</v>
      </c>
      <c r="G58" s="65">
        <f t="shared" si="0"/>
        <v>1.47281315176052</v>
      </c>
      <c r="H58" s="36">
        <v>120.049</v>
      </c>
      <c r="I58" s="52" t="s">
        <v>41</v>
      </c>
      <c r="J58" s="21"/>
      <c r="K58" s="21"/>
      <c r="L58" s="21"/>
      <c r="M58" s="75"/>
      <c r="N58" s="75"/>
      <c r="O58" s="21"/>
      <c r="P58" s="21"/>
      <c r="Q58" s="21"/>
      <c r="R58" s="21"/>
    </row>
    <row r="59" spans="1:18" s="16" customFormat="1" ht="21" customHeight="1">
      <c r="A59" s="67" t="s">
        <v>141</v>
      </c>
      <c r="B59" s="50">
        <v>0.85</v>
      </c>
      <c r="C59" s="36">
        <f t="shared" si="1"/>
        <v>176.607</v>
      </c>
      <c r="D59" s="50" t="s">
        <v>156</v>
      </c>
      <c r="E59" s="50">
        <v>53.7</v>
      </c>
      <c r="F59" s="50">
        <v>72.24</v>
      </c>
      <c r="G59" s="65">
        <f t="shared" si="0"/>
        <v>1.4029069767441862</v>
      </c>
      <c r="H59" s="36">
        <v>101.346</v>
      </c>
      <c r="I59" s="52" t="s">
        <v>41</v>
      </c>
      <c r="J59" s="21"/>
      <c r="K59" s="21"/>
      <c r="L59" s="21"/>
      <c r="M59" s="75"/>
      <c r="N59" s="75"/>
      <c r="O59" s="21"/>
      <c r="P59" s="21"/>
      <c r="Q59" s="21"/>
      <c r="R59" s="21"/>
    </row>
    <row r="60" spans="1:18" s="47" customFormat="1" ht="21" customHeight="1">
      <c r="A60" s="67" t="s">
        <v>142</v>
      </c>
      <c r="B60" s="50">
        <v>0.81</v>
      </c>
      <c r="C60" s="36">
        <f t="shared" si="1"/>
        <v>176.567</v>
      </c>
      <c r="D60" s="50" t="s">
        <v>157</v>
      </c>
      <c r="E60" s="50">
        <v>53.57</v>
      </c>
      <c r="F60" s="50">
        <v>71.85</v>
      </c>
      <c r="G60" s="65">
        <f t="shared" si="0"/>
        <v>1.3359359777313848</v>
      </c>
      <c r="H60" s="36">
        <v>95.987</v>
      </c>
      <c r="I60" s="52" t="s">
        <v>41</v>
      </c>
      <c r="J60" s="58"/>
      <c r="K60" s="58"/>
      <c r="L60" s="58"/>
      <c r="M60" s="75"/>
      <c r="N60" s="75"/>
      <c r="O60" s="58"/>
      <c r="P60" s="58"/>
      <c r="Q60" s="58"/>
      <c r="R60" s="58"/>
    </row>
    <row r="61" spans="1:18" s="16" customFormat="1" ht="21" customHeight="1">
      <c r="A61" s="67" t="s">
        <v>48</v>
      </c>
      <c r="B61" s="50">
        <v>1.87</v>
      </c>
      <c r="C61" s="36">
        <f t="shared" si="1"/>
        <v>177.627</v>
      </c>
      <c r="D61" s="50" t="s">
        <v>158</v>
      </c>
      <c r="E61" s="50">
        <v>63</v>
      </c>
      <c r="F61" s="50">
        <v>125.85</v>
      </c>
      <c r="G61" s="65">
        <f t="shared" si="0"/>
        <v>1.7070639650377435</v>
      </c>
      <c r="H61" s="36">
        <v>214.834</v>
      </c>
      <c r="I61" s="52" t="s">
        <v>41</v>
      </c>
      <c r="J61"/>
      <c r="K61"/>
      <c r="L61"/>
      <c r="M61" s="75"/>
      <c r="N61" s="75"/>
      <c r="O61"/>
      <c r="P61"/>
      <c r="Q61"/>
      <c r="R61"/>
    </row>
    <row r="62" spans="1:18" s="16" customFormat="1" ht="21" customHeight="1">
      <c r="A62" s="67" t="s">
        <v>49</v>
      </c>
      <c r="B62" s="50">
        <v>1.09</v>
      </c>
      <c r="C62" s="36">
        <f t="shared" si="1"/>
        <v>176.847</v>
      </c>
      <c r="D62" s="51" t="s">
        <v>159</v>
      </c>
      <c r="E62" s="50">
        <v>55.77</v>
      </c>
      <c r="F62" s="50">
        <v>91.8</v>
      </c>
      <c r="G62" s="65">
        <f t="shared" si="0"/>
        <v>1.5090305010893246</v>
      </c>
      <c r="H62" s="36">
        <v>138.529</v>
      </c>
      <c r="I62" s="52" t="s">
        <v>41</v>
      </c>
      <c r="J62"/>
      <c r="K62"/>
      <c r="L62"/>
      <c r="M62" s="75"/>
      <c r="N62" s="75"/>
      <c r="O62"/>
      <c r="P62"/>
      <c r="Q62"/>
      <c r="R62"/>
    </row>
    <row r="63" spans="1:18" s="16" customFormat="1" ht="21" customHeight="1">
      <c r="A63" s="67" t="s">
        <v>50</v>
      </c>
      <c r="B63" s="50">
        <v>1.41</v>
      </c>
      <c r="C63" s="36">
        <f t="shared" si="1"/>
        <v>177.167</v>
      </c>
      <c r="D63" s="51" t="s">
        <v>160</v>
      </c>
      <c r="E63" s="50">
        <v>60.05</v>
      </c>
      <c r="F63" s="50">
        <v>109.14</v>
      </c>
      <c r="G63" s="65">
        <f t="shared" si="0"/>
        <v>1.4989279824079162</v>
      </c>
      <c r="H63" s="36">
        <v>163.593</v>
      </c>
      <c r="I63" s="52" t="s">
        <v>41</v>
      </c>
      <c r="J63"/>
      <c r="K63"/>
      <c r="L63"/>
      <c r="M63" s="75"/>
      <c r="N63" s="75"/>
      <c r="O63"/>
      <c r="P63"/>
      <c r="Q63"/>
      <c r="R63"/>
    </row>
    <row r="64" spans="1:18" s="16" customFormat="1" ht="21" customHeight="1">
      <c r="A64" s="67" t="s">
        <v>51</v>
      </c>
      <c r="B64" s="50">
        <v>2.19</v>
      </c>
      <c r="C64" s="36">
        <f t="shared" si="1"/>
        <v>177.947</v>
      </c>
      <c r="D64" s="51" t="s">
        <v>161</v>
      </c>
      <c r="E64" s="50">
        <v>63.35</v>
      </c>
      <c r="F64" s="50">
        <v>155.89</v>
      </c>
      <c r="G64" s="65">
        <f t="shared" si="0"/>
        <v>1.5917056899095519</v>
      </c>
      <c r="H64" s="36">
        <v>248.131</v>
      </c>
      <c r="I64" s="52" t="s">
        <v>41</v>
      </c>
      <c r="J64"/>
      <c r="K64"/>
      <c r="L64"/>
      <c r="M64" s="75"/>
      <c r="N64" s="76"/>
      <c r="O64"/>
      <c r="P64"/>
      <c r="Q64"/>
      <c r="R64"/>
    </row>
    <row r="65" spans="1:18" s="16" customFormat="1" ht="21" customHeight="1">
      <c r="A65" s="67" t="s">
        <v>52</v>
      </c>
      <c r="B65" s="50">
        <v>1.75</v>
      </c>
      <c r="C65" s="36">
        <f t="shared" si="1"/>
        <v>177.507</v>
      </c>
      <c r="D65" s="51" t="s">
        <v>164</v>
      </c>
      <c r="E65" s="50">
        <v>61.3</v>
      </c>
      <c r="F65" s="50">
        <v>124.21</v>
      </c>
      <c r="G65" s="65">
        <f t="shared" si="0"/>
        <v>1.6364060864664682</v>
      </c>
      <c r="H65" s="36">
        <v>203.258</v>
      </c>
      <c r="I65" s="52" t="s">
        <v>40</v>
      </c>
      <c r="J65"/>
      <c r="K65"/>
      <c r="L65"/>
      <c r="M65" s="75"/>
      <c r="N65" s="75"/>
      <c r="O65"/>
      <c r="P65"/>
      <c r="Q65"/>
      <c r="R65"/>
    </row>
    <row r="66" spans="1:18" s="16" customFormat="1" ht="21" customHeight="1">
      <c r="A66" s="67" t="s">
        <v>52</v>
      </c>
      <c r="B66" s="50">
        <v>1.51</v>
      </c>
      <c r="C66" s="36">
        <f t="shared" si="1"/>
        <v>177.267</v>
      </c>
      <c r="D66" s="51" t="s">
        <v>165</v>
      </c>
      <c r="E66" s="50">
        <v>60.3</v>
      </c>
      <c r="F66" s="50">
        <v>110.48</v>
      </c>
      <c r="G66" s="65">
        <f t="shared" si="0"/>
        <v>1.6156136857349745</v>
      </c>
      <c r="H66" s="36">
        <v>178.493</v>
      </c>
      <c r="I66" s="52" t="s">
        <v>41</v>
      </c>
      <c r="J66"/>
      <c r="K66"/>
      <c r="L66"/>
      <c r="M66" s="75"/>
      <c r="N66" s="75"/>
      <c r="O66"/>
      <c r="P66"/>
      <c r="Q66"/>
      <c r="R66"/>
    </row>
    <row r="67" spans="1:18" s="16" customFormat="1" ht="21" customHeight="1">
      <c r="A67" s="67" t="s">
        <v>53</v>
      </c>
      <c r="B67" s="50">
        <v>1.29</v>
      </c>
      <c r="C67" s="36">
        <f t="shared" si="1"/>
        <v>177.047</v>
      </c>
      <c r="D67" s="51" t="s">
        <v>166</v>
      </c>
      <c r="E67" s="50">
        <v>58.05</v>
      </c>
      <c r="F67" s="50">
        <v>96.91</v>
      </c>
      <c r="G67" s="65">
        <f t="shared" si="0"/>
        <v>1.4523372201011249</v>
      </c>
      <c r="H67" s="36">
        <v>140.746</v>
      </c>
      <c r="I67" s="52" t="s">
        <v>41</v>
      </c>
      <c r="J67"/>
      <c r="K67"/>
      <c r="L67"/>
      <c r="M67" s="75"/>
      <c r="N67" s="58"/>
      <c r="O67"/>
      <c r="P67"/>
      <c r="Q67"/>
      <c r="R67"/>
    </row>
    <row r="68" spans="1:18" s="16" customFormat="1" ht="21" customHeight="1">
      <c r="A68" s="67" t="s">
        <v>53</v>
      </c>
      <c r="B68" s="50">
        <v>1.22</v>
      </c>
      <c r="C68" s="36">
        <f t="shared" si="1"/>
        <v>176.977</v>
      </c>
      <c r="D68" s="51" t="s">
        <v>167</v>
      </c>
      <c r="E68" s="50">
        <v>57.4</v>
      </c>
      <c r="F68" s="50">
        <v>98.54</v>
      </c>
      <c r="G68" s="65">
        <f t="shared" si="0"/>
        <v>1.4785163385427238</v>
      </c>
      <c r="H68" s="36">
        <v>145.693</v>
      </c>
      <c r="I68" s="52" t="s">
        <v>41</v>
      </c>
      <c r="J68"/>
      <c r="K68"/>
      <c r="L68"/>
      <c r="M68" s="17"/>
      <c r="N68"/>
      <c r="O68"/>
      <c r="P68"/>
      <c r="Q68"/>
      <c r="R68"/>
    </row>
    <row r="69" spans="1:18" s="16" customFormat="1" ht="21" customHeight="1">
      <c r="A69" s="67" t="s">
        <v>54</v>
      </c>
      <c r="B69" s="50">
        <v>1.47</v>
      </c>
      <c r="C69" s="36">
        <f t="shared" si="1"/>
        <v>177.227</v>
      </c>
      <c r="D69" s="51" t="s">
        <v>168</v>
      </c>
      <c r="E69" s="50">
        <v>60.26</v>
      </c>
      <c r="F69" s="50">
        <v>109.65</v>
      </c>
      <c r="G69" s="65">
        <f t="shared" si="0"/>
        <v>1.4674145006839943</v>
      </c>
      <c r="H69" s="36">
        <v>160.902</v>
      </c>
      <c r="I69" s="52" t="s">
        <v>41</v>
      </c>
      <c r="J69"/>
      <c r="K69"/>
      <c r="L69"/>
      <c r="M69" s="17"/>
      <c r="N69"/>
      <c r="O69"/>
      <c r="P69"/>
      <c r="Q69"/>
      <c r="R69"/>
    </row>
    <row r="70" spans="1:18" s="16" customFormat="1" ht="21" customHeight="1">
      <c r="A70" s="78" t="s">
        <v>54</v>
      </c>
      <c r="B70" s="53">
        <v>1.56</v>
      </c>
      <c r="C70" s="37">
        <f t="shared" si="1"/>
        <v>177.317</v>
      </c>
      <c r="D70" s="74" t="s">
        <v>169</v>
      </c>
      <c r="E70" s="53">
        <v>60.62</v>
      </c>
      <c r="F70" s="53">
        <v>119.19</v>
      </c>
      <c r="G70" s="63">
        <f t="shared" si="0"/>
        <v>1.537897474620354</v>
      </c>
      <c r="H70" s="37">
        <v>183.302</v>
      </c>
      <c r="I70" s="54" t="s">
        <v>41</v>
      </c>
      <c r="J70"/>
      <c r="K70"/>
      <c r="L70"/>
      <c r="M70" s="17"/>
      <c r="N70"/>
      <c r="O70"/>
      <c r="P70"/>
      <c r="Q70"/>
      <c r="R70"/>
    </row>
    <row r="71" spans="1:18" s="16" customFormat="1" ht="21" customHeight="1">
      <c r="A71" s="77" t="s">
        <v>55</v>
      </c>
      <c r="B71" s="55">
        <v>1.9</v>
      </c>
      <c r="C71" s="38">
        <f t="shared" si="1"/>
        <v>177.657</v>
      </c>
      <c r="D71" s="56" t="s">
        <v>170</v>
      </c>
      <c r="E71" s="55">
        <v>61.95</v>
      </c>
      <c r="F71" s="55">
        <v>140.08</v>
      </c>
      <c r="G71" s="73">
        <f t="shared" si="0"/>
        <v>1.6083595088520843</v>
      </c>
      <c r="H71" s="38">
        <v>225.299</v>
      </c>
      <c r="I71" s="79" t="s">
        <v>41</v>
      </c>
      <c r="J71"/>
      <c r="K71"/>
      <c r="L71"/>
      <c r="M71" s="17"/>
      <c r="N71"/>
      <c r="O71"/>
      <c r="P71"/>
      <c r="Q71"/>
      <c r="R71"/>
    </row>
    <row r="72" spans="1:18" s="16" customFormat="1" ht="21" customHeight="1">
      <c r="A72" s="67" t="s">
        <v>162</v>
      </c>
      <c r="B72" s="50">
        <v>1.64</v>
      </c>
      <c r="C72" s="36">
        <f t="shared" si="1"/>
        <v>177.397</v>
      </c>
      <c r="D72" s="51" t="s">
        <v>171</v>
      </c>
      <c r="E72" s="50">
        <v>61</v>
      </c>
      <c r="F72" s="50">
        <v>116.92</v>
      </c>
      <c r="G72" s="65">
        <f t="shared" si="0"/>
        <v>1.56564317482039</v>
      </c>
      <c r="H72" s="36">
        <v>183.055</v>
      </c>
      <c r="I72" s="52" t="s">
        <v>41</v>
      </c>
      <c r="J72"/>
      <c r="K72"/>
      <c r="L72"/>
      <c r="M72"/>
      <c r="N72"/>
      <c r="O72"/>
      <c r="P72"/>
      <c r="Q72"/>
      <c r="R72"/>
    </row>
    <row r="73" spans="1:18" s="16" customFormat="1" ht="21" customHeight="1">
      <c r="A73" s="67" t="s">
        <v>162</v>
      </c>
      <c r="B73" s="50">
        <v>1.55</v>
      </c>
      <c r="C73" s="36">
        <f t="shared" si="1"/>
        <v>177.30700000000002</v>
      </c>
      <c r="D73" s="51" t="s">
        <v>172</v>
      </c>
      <c r="E73" s="50">
        <v>60.5</v>
      </c>
      <c r="F73" s="50">
        <v>114.2</v>
      </c>
      <c r="G73" s="65">
        <f t="shared" si="0"/>
        <v>1.5298423817863398</v>
      </c>
      <c r="H73" s="36">
        <v>174.708</v>
      </c>
      <c r="I73" s="52" t="s">
        <v>41</v>
      </c>
      <c r="J73"/>
      <c r="K73"/>
      <c r="L73"/>
      <c r="M73"/>
      <c r="N73"/>
      <c r="O73"/>
      <c r="P73"/>
      <c r="Q73"/>
      <c r="R73"/>
    </row>
    <row r="74" spans="1:18" s="16" customFormat="1" ht="21" customHeight="1">
      <c r="A74" s="67" t="s">
        <v>78</v>
      </c>
      <c r="B74" s="50">
        <v>0.92</v>
      </c>
      <c r="C74" s="36">
        <f t="shared" si="1"/>
        <v>176.677</v>
      </c>
      <c r="D74" s="51" t="s">
        <v>173</v>
      </c>
      <c r="E74" s="50">
        <v>54.14</v>
      </c>
      <c r="F74" s="50">
        <v>74.77</v>
      </c>
      <c r="G74" s="65">
        <f t="shared" si="0"/>
        <v>1.3700280861308012</v>
      </c>
      <c r="H74" s="51">
        <v>102.437</v>
      </c>
      <c r="I74" s="52" t="s">
        <v>41</v>
      </c>
      <c r="J74"/>
      <c r="K74"/>
      <c r="L74"/>
      <c r="M74"/>
      <c r="N74"/>
      <c r="O74"/>
      <c r="P74"/>
      <c r="Q74"/>
      <c r="R74"/>
    </row>
    <row r="75" spans="1:18" s="16" customFormat="1" ht="21" customHeight="1">
      <c r="A75" s="67" t="s">
        <v>163</v>
      </c>
      <c r="B75" s="50">
        <v>0.95</v>
      </c>
      <c r="C75" s="36">
        <f t="shared" si="1"/>
        <v>176.707</v>
      </c>
      <c r="D75" s="51" t="s">
        <v>157</v>
      </c>
      <c r="E75" s="50">
        <v>54.2</v>
      </c>
      <c r="F75" s="50">
        <v>76.09</v>
      </c>
      <c r="G75" s="65">
        <f t="shared" si="0"/>
        <v>1.40491523196215</v>
      </c>
      <c r="H75" s="36">
        <v>106.9</v>
      </c>
      <c r="I75" s="52" t="s">
        <v>41</v>
      </c>
      <c r="J75"/>
      <c r="K75"/>
      <c r="L75"/>
      <c r="M75"/>
      <c r="N75"/>
      <c r="O75"/>
      <c r="P75"/>
      <c r="Q75"/>
      <c r="R75"/>
    </row>
    <row r="76" spans="1:18" s="16" customFormat="1" ht="21" customHeight="1">
      <c r="A76" s="67" t="s">
        <v>163</v>
      </c>
      <c r="B76" s="50">
        <v>1.08</v>
      </c>
      <c r="C76" s="36">
        <f t="shared" si="1"/>
        <v>176.83700000000002</v>
      </c>
      <c r="D76" s="51" t="s">
        <v>174</v>
      </c>
      <c r="E76" s="50">
        <v>55.78</v>
      </c>
      <c r="F76" s="50">
        <v>91.42</v>
      </c>
      <c r="G76" s="65">
        <f aca="true" t="shared" si="2" ref="G76:G139">H76/F76</f>
        <v>1.4708160140013125</v>
      </c>
      <c r="H76" s="36">
        <v>134.462</v>
      </c>
      <c r="I76" s="52" t="s">
        <v>41</v>
      </c>
      <c r="J76"/>
      <c r="K76"/>
      <c r="L76"/>
      <c r="M76"/>
      <c r="N76"/>
      <c r="O76"/>
      <c r="P76"/>
      <c r="Q76"/>
      <c r="R76"/>
    </row>
    <row r="77" spans="1:18" s="16" customFormat="1" ht="21" customHeight="1">
      <c r="A77" s="67" t="s">
        <v>56</v>
      </c>
      <c r="B77" s="50">
        <v>0.9</v>
      </c>
      <c r="C77" s="36">
        <f t="shared" si="1"/>
        <v>176.657</v>
      </c>
      <c r="D77" s="50" t="s">
        <v>175</v>
      </c>
      <c r="E77" s="50">
        <v>54.1</v>
      </c>
      <c r="F77" s="50">
        <v>73.86</v>
      </c>
      <c r="G77" s="65">
        <f t="shared" si="2"/>
        <v>1.3152585973463309</v>
      </c>
      <c r="H77" s="36">
        <v>97.145</v>
      </c>
      <c r="I77" s="52" t="s">
        <v>41</v>
      </c>
      <c r="J77"/>
      <c r="K77"/>
      <c r="L77"/>
      <c r="M77"/>
      <c r="N77"/>
      <c r="O77"/>
      <c r="P77"/>
      <c r="Q77"/>
      <c r="R77"/>
    </row>
    <row r="78" spans="1:18" s="16" customFormat="1" ht="21" customHeight="1">
      <c r="A78" s="67" t="s">
        <v>56</v>
      </c>
      <c r="B78" s="50">
        <v>0.97</v>
      </c>
      <c r="C78" s="36">
        <f aca="true" t="shared" si="3" ref="C78:C139">$C$8+B78</f>
        <v>176.727</v>
      </c>
      <c r="D78" s="50" t="s">
        <v>176</v>
      </c>
      <c r="E78" s="50">
        <v>54.84</v>
      </c>
      <c r="F78" s="50">
        <v>79.35</v>
      </c>
      <c r="G78" s="65">
        <f t="shared" si="2"/>
        <v>1.2714933837429112</v>
      </c>
      <c r="H78" s="36">
        <v>100.893</v>
      </c>
      <c r="I78" s="52" t="s">
        <v>41</v>
      </c>
      <c r="J78"/>
      <c r="K78"/>
      <c r="L78"/>
      <c r="M78"/>
      <c r="N78"/>
      <c r="O78"/>
      <c r="P78"/>
      <c r="Q78"/>
      <c r="R78"/>
    </row>
    <row r="79" spans="1:18" s="16" customFormat="1" ht="21" customHeight="1">
      <c r="A79" s="67" t="s">
        <v>57</v>
      </c>
      <c r="B79" s="50">
        <v>0.81</v>
      </c>
      <c r="C79" s="36">
        <f t="shared" si="3"/>
        <v>176.567</v>
      </c>
      <c r="D79" s="50" t="s">
        <v>177</v>
      </c>
      <c r="E79" s="50">
        <v>53.35</v>
      </c>
      <c r="F79" s="50">
        <v>72.08</v>
      </c>
      <c r="G79" s="65">
        <f t="shared" si="2"/>
        <v>1.2657325194228635</v>
      </c>
      <c r="H79" s="36">
        <v>91.234</v>
      </c>
      <c r="I79" s="52" t="s">
        <v>41</v>
      </c>
      <c r="J79"/>
      <c r="K79"/>
      <c r="L79"/>
      <c r="M79"/>
      <c r="N79"/>
      <c r="O79"/>
      <c r="P79"/>
      <c r="Q79"/>
      <c r="R79"/>
    </row>
    <row r="80" spans="1:18" s="16" customFormat="1" ht="21" customHeight="1">
      <c r="A80" s="67" t="s">
        <v>58</v>
      </c>
      <c r="B80" s="50">
        <v>1.05</v>
      </c>
      <c r="C80" s="36">
        <f t="shared" si="3"/>
        <v>176.80700000000002</v>
      </c>
      <c r="D80" s="50" t="s">
        <v>178</v>
      </c>
      <c r="E80" s="50">
        <v>55.76</v>
      </c>
      <c r="F80" s="50">
        <v>82.99</v>
      </c>
      <c r="G80" s="65">
        <f t="shared" si="2"/>
        <v>1.3167490059043259</v>
      </c>
      <c r="H80" s="36">
        <v>109.277</v>
      </c>
      <c r="I80" s="52" t="s">
        <v>41</v>
      </c>
      <c r="J80"/>
      <c r="K80"/>
      <c r="L80"/>
      <c r="M80"/>
      <c r="N80"/>
      <c r="O80"/>
      <c r="P80"/>
      <c r="Q80"/>
      <c r="R80"/>
    </row>
    <row r="81" spans="1:18" s="16" customFormat="1" ht="21" customHeight="1">
      <c r="A81" s="67" t="s">
        <v>59</v>
      </c>
      <c r="B81" s="50">
        <v>0.86</v>
      </c>
      <c r="C81" s="36">
        <f t="shared" si="3"/>
        <v>176.61700000000002</v>
      </c>
      <c r="D81" s="50" t="s">
        <v>179</v>
      </c>
      <c r="E81" s="50">
        <v>53.78</v>
      </c>
      <c r="F81" s="50">
        <v>74.23</v>
      </c>
      <c r="G81" s="65">
        <f t="shared" si="2"/>
        <v>1.2700794826889399</v>
      </c>
      <c r="H81" s="36">
        <v>94.278</v>
      </c>
      <c r="I81" s="52" t="s">
        <v>41</v>
      </c>
      <c r="J81"/>
      <c r="K81"/>
      <c r="L81"/>
      <c r="M81"/>
      <c r="N81"/>
      <c r="O81"/>
      <c r="P81"/>
      <c r="Q81"/>
      <c r="R81"/>
    </row>
    <row r="82" spans="1:18" s="16" customFormat="1" ht="21" customHeight="1">
      <c r="A82" s="67" t="s">
        <v>60</v>
      </c>
      <c r="B82" s="50">
        <v>1.18</v>
      </c>
      <c r="C82" s="36">
        <f t="shared" si="3"/>
        <v>176.937</v>
      </c>
      <c r="D82" s="50" t="s">
        <v>180</v>
      </c>
      <c r="E82" s="50">
        <v>56.96</v>
      </c>
      <c r="F82" s="50">
        <v>94.1</v>
      </c>
      <c r="G82" s="68">
        <f t="shared" si="2"/>
        <v>1.3306482465462275</v>
      </c>
      <c r="H82" s="36">
        <v>125.214</v>
      </c>
      <c r="I82" s="52" t="s">
        <v>41</v>
      </c>
      <c r="J82"/>
      <c r="K82"/>
      <c r="L82"/>
      <c r="M82"/>
      <c r="N82"/>
      <c r="O82"/>
      <c r="P82"/>
      <c r="Q82"/>
      <c r="R82"/>
    </row>
    <row r="83" spans="1:18" s="16" customFormat="1" ht="21" customHeight="1">
      <c r="A83" s="67" t="s">
        <v>79</v>
      </c>
      <c r="B83" s="50">
        <v>0.9</v>
      </c>
      <c r="C83" s="36">
        <f t="shared" si="3"/>
        <v>176.657</v>
      </c>
      <c r="D83" s="50" t="s">
        <v>181</v>
      </c>
      <c r="E83" s="50">
        <v>54.15</v>
      </c>
      <c r="F83" s="50">
        <v>75.64</v>
      </c>
      <c r="G83" s="65">
        <f t="shared" si="2"/>
        <v>1.2840296139608671</v>
      </c>
      <c r="H83" s="36">
        <v>97.124</v>
      </c>
      <c r="I83" s="52" t="s">
        <v>41</v>
      </c>
      <c r="J83"/>
      <c r="K83"/>
      <c r="L83"/>
      <c r="M83"/>
      <c r="N83"/>
      <c r="O83"/>
      <c r="P83"/>
      <c r="Q83"/>
      <c r="R83"/>
    </row>
    <row r="84" spans="1:18" s="16" customFormat="1" ht="21" customHeight="1">
      <c r="A84" s="67" t="s">
        <v>61</v>
      </c>
      <c r="B84" s="50">
        <v>0.72</v>
      </c>
      <c r="C84" s="36">
        <f t="shared" si="3"/>
        <v>176.477</v>
      </c>
      <c r="D84" s="50" t="s">
        <v>191</v>
      </c>
      <c r="E84" s="50">
        <v>52.5</v>
      </c>
      <c r="F84" s="50">
        <v>65.72</v>
      </c>
      <c r="G84" s="65">
        <f t="shared" si="2"/>
        <v>1.2684418746195982</v>
      </c>
      <c r="H84" s="36">
        <v>83.362</v>
      </c>
      <c r="I84" s="52" t="s">
        <v>40</v>
      </c>
      <c r="J84"/>
      <c r="K84"/>
      <c r="L84"/>
      <c r="M84"/>
      <c r="N84"/>
      <c r="O84"/>
      <c r="P84"/>
      <c r="Q84"/>
      <c r="R84"/>
    </row>
    <row r="85" spans="1:18" s="16" customFormat="1" ht="21" customHeight="1">
      <c r="A85" s="67" t="s">
        <v>62</v>
      </c>
      <c r="B85" s="50">
        <v>0.58</v>
      </c>
      <c r="C85" s="36">
        <f t="shared" si="3"/>
        <v>176.33700000000002</v>
      </c>
      <c r="D85" s="50" t="s">
        <v>192</v>
      </c>
      <c r="E85" s="50">
        <v>51.22</v>
      </c>
      <c r="F85" s="50">
        <v>60.27</v>
      </c>
      <c r="G85" s="65">
        <f t="shared" si="2"/>
        <v>1.216426082628173</v>
      </c>
      <c r="H85" s="36">
        <v>73.314</v>
      </c>
      <c r="I85" s="52" t="s">
        <v>41</v>
      </c>
      <c r="J85"/>
      <c r="K85"/>
      <c r="L85"/>
      <c r="M85"/>
      <c r="N85"/>
      <c r="O85"/>
      <c r="P85"/>
      <c r="Q85"/>
      <c r="R85"/>
    </row>
    <row r="86" spans="1:18" s="16" customFormat="1" ht="21" customHeight="1">
      <c r="A86" s="67" t="s">
        <v>63</v>
      </c>
      <c r="B86" s="50">
        <v>0.59</v>
      </c>
      <c r="C86" s="36">
        <f t="shared" si="3"/>
        <v>176.347</v>
      </c>
      <c r="D86" s="50" t="s">
        <v>193</v>
      </c>
      <c r="E86" s="50">
        <v>51.27</v>
      </c>
      <c r="F86" s="50">
        <v>64.29</v>
      </c>
      <c r="G86" s="65">
        <f t="shared" si="2"/>
        <v>1.2056618447659044</v>
      </c>
      <c r="H86" s="36">
        <v>77.512</v>
      </c>
      <c r="I86" s="52" t="s">
        <v>41</v>
      </c>
      <c r="J86"/>
      <c r="K86"/>
      <c r="L86"/>
      <c r="M86"/>
      <c r="N86"/>
      <c r="O86"/>
      <c r="P86"/>
      <c r="Q86"/>
      <c r="R86"/>
    </row>
    <row r="87" spans="1:18" s="16" customFormat="1" ht="21" customHeight="1">
      <c r="A87" s="67" t="s">
        <v>64</v>
      </c>
      <c r="B87" s="50">
        <v>0.53</v>
      </c>
      <c r="C87" s="36">
        <f t="shared" si="3"/>
        <v>176.287</v>
      </c>
      <c r="D87" s="50" t="s">
        <v>194</v>
      </c>
      <c r="E87" s="50">
        <v>50.05</v>
      </c>
      <c r="F87" s="50">
        <v>59.71</v>
      </c>
      <c r="G87" s="65">
        <f t="shared" si="2"/>
        <v>1.1862669569586333</v>
      </c>
      <c r="H87" s="36">
        <v>70.832</v>
      </c>
      <c r="I87" s="52" t="s">
        <v>41</v>
      </c>
      <c r="J87"/>
      <c r="K87"/>
      <c r="L87"/>
      <c r="M87"/>
      <c r="N87"/>
      <c r="O87"/>
      <c r="P87"/>
      <c r="Q87"/>
      <c r="R87"/>
    </row>
    <row r="88" spans="1:18" s="16" customFormat="1" ht="21" customHeight="1">
      <c r="A88" s="67" t="s">
        <v>182</v>
      </c>
      <c r="B88" s="50">
        <v>0.6</v>
      </c>
      <c r="C88" s="36">
        <f t="shared" si="3"/>
        <v>176.357</v>
      </c>
      <c r="D88" s="50" t="s">
        <v>195</v>
      </c>
      <c r="E88" s="50">
        <v>51.02</v>
      </c>
      <c r="F88" s="50">
        <v>60.58</v>
      </c>
      <c r="G88" s="65">
        <f t="shared" si="2"/>
        <v>1.2552492571805878</v>
      </c>
      <c r="H88" s="36">
        <v>76.043</v>
      </c>
      <c r="I88" s="52" t="s">
        <v>41</v>
      </c>
      <c r="J88"/>
      <c r="K88"/>
      <c r="L88"/>
      <c r="M88"/>
      <c r="N88"/>
      <c r="O88"/>
      <c r="P88"/>
      <c r="Q88"/>
      <c r="R88"/>
    </row>
    <row r="89" spans="1:18" s="16" customFormat="1" ht="21" customHeight="1">
      <c r="A89" s="67" t="s">
        <v>183</v>
      </c>
      <c r="B89" s="50">
        <v>0.68</v>
      </c>
      <c r="C89" s="36">
        <f t="shared" si="3"/>
        <v>176.437</v>
      </c>
      <c r="D89" s="50" t="s">
        <v>196</v>
      </c>
      <c r="E89" s="50">
        <v>52.35</v>
      </c>
      <c r="F89" s="50">
        <v>66.15</v>
      </c>
      <c r="G89" s="65">
        <f t="shared" si="2"/>
        <v>1.2504157218442933</v>
      </c>
      <c r="H89" s="36">
        <v>82.715</v>
      </c>
      <c r="I89" s="52" t="s">
        <v>41</v>
      </c>
      <c r="J89"/>
      <c r="K89"/>
      <c r="L89"/>
      <c r="M89"/>
      <c r="N89"/>
      <c r="O89"/>
      <c r="P89"/>
      <c r="Q89"/>
      <c r="R89"/>
    </row>
    <row r="90" spans="1:18" s="16" customFormat="1" ht="21" customHeight="1">
      <c r="A90" s="67" t="s">
        <v>184</v>
      </c>
      <c r="B90" s="50">
        <v>0.28</v>
      </c>
      <c r="C90" s="36">
        <f t="shared" si="3"/>
        <v>176.037</v>
      </c>
      <c r="D90" s="50" t="s">
        <v>98</v>
      </c>
      <c r="E90" s="50">
        <v>47.71</v>
      </c>
      <c r="F90" s="50">
        <v>46.31</v>
      </c>
      <c r="G90" s="65">
        <f t="shared" si="2"/>
        <v>1.0450442668969984</v>
      </c>
      <c r="H90" s="36">
        <v>48.396</v>
      </c>
      <c r="I90" s="52" t="s">
        <v>41</v>
      </c>
      <c r="J90"/>
      <c r="K90"/>
      <c r="L90"/>
      <c r="M90"/>
      <c r="N90"/>
      <c r="O90"/>
      <c r="P90"/>
      <c r="Q90"/>
      <c r="R90"/>
    </row>
    <row r="91" spans="1:18" s="16" customFormat="1" ht="21" customHeight="1">
      <c r="A91" s="67" t="s">
        <v>185</v>
      </c>
      <c r="B91" s="50">
        <v>0.43</v>
      </c>
      <c r="C91" s="36">
        <f t="shared" si="3"/>
        <v>176.187</v>
      </c>
      <c r="D91" s="50" t="s">
        <v>197</v>
      </c>
      <c r="E91" s="50">
        <v>48.98</v>
      </c>
      <c r="F91" s="50">
        <v>53.43</v>
      </c>
      <c r="G91" s="65">
        <f t="shared" si="2"/>
        <v>1.065749578888265</v>
      </c>
      <c r="H91" s="36">
        <v>56.943</v>
      </c>
      <c r="I91" s="52" t="s">
        <v>41</v>
      </c>
      <c r="J91"/>
      <c r="K91"/>
      <c r="L91"/>
      <c r="M91"/>
      <c r="N91"/>
      <c r="O91"/>
      <c r="P91"/>
      <c r="Q91"/>
      <c r="R91"/>
    </row>
    <row r="92" spans="1:18" s="16" customFormat="1" ht="21" customHeight="1">
      <c r="A92" s="67" t="s">
        <v>186</v>
      </c>
      <c r="B92" s="50">
        <v>0.34</v>
      </c>
      <c r="C92" s="36">
        <f t="shared" si="3"/>
        <v>176.097</v>
      </c>
      <c r="D92" s="50" t="s">
        <v>198</v>
      </c>
      <c r="E92" s="50">
        <v>48.27</v>
      </c>
      <c r="F92" s="50">
        <v>49.32</v>
      </c>
      <c r="G92" s="65">
        <f t="shared" si="2"/>
        <v>1.1110705596107056</v>
      </c>
      <c r="H92" s="36">
        <v>54.798</v>
      </c>
      <c r="I92" s="52" t="s">
        <v>41</v>
      </c>
      <c r="J92"/>
      <c r="K92"/>
      <c r="L92"/>
      <c r="M92"/>
      <c r="N92"/>
      <c r="O92"/>
      <c r="P92"/>
      <c r="Q92"/>
      <c r="R92"/>
    </row>
    <row r="93" spans="1:18" s="16" customFormat="1" ht="21" customHeight="1">
      <c r="A93" s="67" t="s">
        <v>187</v>
      </c>
      <c r="B93" s="50">
        <v>0.27</v>
      </c>
      <c r="C93" s="36">
        <f t="shared" si="3"/>
        <v>176.02700000000002</v>
      </c>
      <c r="D93" s="50" t="s">
        <v>199</v>
      </c>
      <c r="E93" s="50">
        <v>48.24</v>
      </c>
      <c r="F93" s="50">
        <v>46.68</v>
      </c>
      <c r="G93" s="65">
        <f t="shared" si="2"/>
        <v>1.0847472150814055</v>
      </c>
      <c r="H93" s="36">
        <v>50.636</v>
      </c>
      <c r="I93" s="52" t="s">
        <v>41</v>
      </c>
      <c r="J93"/>
      <c r="K93"/>
      <c r="L93"/>
      <c r="M93"/>
      <c r="N93"/>
      <c r="O93"/>
      <c r="P93"/>
      <c r="Q93"/>
      <c r="R93"/>
    </row>
    <row r="94" spans="1:18" s="16" customFormat="1" ht="21" customHeight="1">
      <c r="A94" s="67" t="s">
        <v>188</v>
      </c>
      <c r="B94" s="50">
        <v>0.25</v>
      </c>
      <c r="C94" s="36">
        <f t="shared" si="3"/>
        <v>176.007</v>
      </c>
      <c r="D94" s="50" t="s">
        <v>200</v>
      </c>
      <c r="E94" s="50">
        <v>46.76</v>
      </c>
      <c r="F94" s="50">
        <v>43.56</v>
      </c>
      <c r="G94" s="65">
        <f t="shared" si="2"/>
        <v>1.025252525252525</v>
      </c>
      <c r="H94" s="36">
        <v>44.66</v>
      </c>
      <c r="I94" s="52" t="s">
        <v>41</v>
      </c>
      <c r="J94"/>
      <c r="K94"/>
      <c r="L94"/>
      <c r="M94"/>
      <c r="N94"/>
      <c r="O94"/>
      <c r="P94"/>
      <c r="Q94"/>
      <c r="R94"/>
    </row>
    <row r="95" spans="1:18" s="16" customFormat="1" ht="21" customHeight="1">
      <c r="A95" s="67" t="s">
        <v>189</v>
      </c>
      <c r="B95" s="50">
        <v>0.23</v>
      </c>
      <c r="C95" s="36">
        <f t="shared" si="3"/>
        <v>175.987</v>
      </c>
      <c r="D95" s="50" t="s">
        <v>201</v>
      </c>
      <c r="E95" s="50">
        <v>46.6</v>
      </c>
      <c r="F95" s="50">
        <v>42.05</v>
      </c>
      <c r="G95" s="65">
        <f t="shared" si="2"/>
        <v>1.0309869203329372</v>
      </c>
      <c r="H95" s="36">
        <v>43.353</v>
      </c>
      <c r="I95" s="52" t="s">
        <v>41</v>
      </c>
      <c r="J95"/>
      <c r="K95"/>
      <c r="L95"/>
      <c r="M95"/>
      <c r="N95"/>
      <c r="O95"/>
      <c r="P95"/>
      <c r="Q95"/>
      <c r="R95"/>
    </row>
    <row r="96" spans="1:18" s="16" customFormat="1" ht="21" customHeight="1">
      <c r="A96" s="67" t="s">
        <v>190</v>
      </c>
      <c r="B96" s="50">
        <v>0.2</v>
      </c>
      <c r="C96" s="36">
        <f t="shared" si="3"/>
        <v>175.957</v>
      </c>
      <c r="D96" s="50" t="s">
        <v>202</v>
      </c>
      <c r="E96" s="50">
        <v>46.48</v>
      </c>
      <c r="F96" s="50">
        <v>42.56</v>
      </c>
      <c r="G96" s="65">
        <f t="shared" si="2"/>
        <v>1.0798167293233083</v>
      </c>
      <c r="H96" s="36">
        <v>45.957</v>
      </c>
      <c r="I96" s="52" t="s">
        <v>41</v>
      </c>
      <c r="J96"/>
      <c r="K96"/>
      <c r="L96"/>
      <c r="M96"/>
      <c r="N96"/>
      <c r="O96"/>
      <c r="P96"/>
      <c r="Q96"/>
      <c r="R96"/>
    </row>
    <row r="97" spans="1:18" s="16" customFormat="1" ht="21" customHeight="1">
      <c r="A97" s="67" t="s">
        <v>80</v>
      </c>
      <c r="B97" s="50">
        <v>0.19</v>
      </c>
      <c r="C97" s="36">
        <f t="shared" si="3"/>
        <v>175.947</v>
      </c>
      <c r="D97" s="50" t="s">
        <v>203</v>
      </c>
      <c r="E97" s="50">
        <v>46.58</v>
      </c>
      <c r="F97" s="50">
        <v>41.44</v>
      </c>
      <c r="G97" s="65">
        <f t="shared" si="2"/>
        <v>1.0350627413127413</v>
      </c>
      <c r="H97" s="36">
        <v>42.893</v>
      </c>
      <c r="I97" s="52" t="s">
        <v>41</v>
      </c>
      <c r="J97"/>
      <c r="K97"/>
      <c r="L97"/>
      <c r="M97"/>
      <c r="N97"/>
      <c r="O97"/>
      <c r="P97"/>
      <c r="Q97"/>
      <c r="R97"/>
    </row>
    <row r="98" spans="1:18" s="16" customFormat="1" ht="21" customHeight="1">
      <c r="A98" s="67" t="s">
        <v>81</v>
      </c>
      <c r="B98" s="50">
        <v>0.64</v>
      </c>
      <c r="C98" s="36">
        <f t="shared" si="3"/>
        <v>176.397</v>
      </c>
      <c r="D98" s="50" t="s">
        <v>204</v>
      </c>
      <c r="E98" s="50">
        <v>51.55</v>
      </c>
      <c r="F98" s="50">
        <v>60.34</v>
      </c>
      <c r="G98" s="65">
        <f t="shared" si="2"/>
        <v>1.2760192243950945</v>
      </c>
      <c r="H98" s="36">
        <v>76.995</v>
      </c>
      <c r="I98" s="52" t="s">
        <v>41</v>
      </c>
      <c r="J98"/>
      <c r="K98"/>
      <c r="L98"/>
      <c r="M98"/>
      <c r="N98"/>
      <c r="O98"/>
      <c r="P98"/>
      <c r="Q98"/>
      <c r="R98"/>
    </row>
    <row r="99" spans="1:18" s="16" customFormat="1" ht="21" customHeight="1">
      <c r="A99" s="67" t="s">
        <v>82</v>
      </c>
      <c r="B99" s="50">
        <v>0.31</v>
      </c>
      <c r="C99" s="36">
        <f t="shared" si="3"/>
        <v>176.067</v>
      </c>
      <c r="D99" s="50" t="s">
        <v>205</v>
      </c>
      <c r="E99" s="50">
        <v>47.61</v>
      </c>
      <c r="F99" s="50">
        <v>49.56</v>
      </c>
      <c r="G99" s="65">
        <f t="shared" si="2"/>
        <v>1.1329499596448749</v>
      </c>
      <c r="H99" s="36">
        <v>56.149</v>
      </c>
      <c r="I99" s="52" t="s">
        <v>41</v>
      </c>
      <c r="J99"/>
      <c r="K99"/>
      <c r="L99"/>
      <c r="M99"/>
      <c r="N99"/>
      <c r="O99"/>
      <c r="P99"/>
      <c r="Q99"/>
      <c r="R99"/>
    </row>
    <row r="100" spans="1:18" s="16" customFormat="1" ht="21" customHeight="1">
      <c r="A100" s="78" t="s">
        <v>206</v>
      </c>
      <c r="B100" s="53">
        <v>0.19</v>
      </c>
      <c r="C100" s="37">
        <f t="shared" si="3"/>
        <v>175.947</v>
      </c>
      <c r="D100" s="53" t="s">
        <v>211</v>
      </c>
      <c r="E100" s="53">
        <v>46.9</v>
      </c>
      <c r="F100" s="53">
        <v>39.92</v>
      </c>
      <c r="G100" s="63">
        <f t="shared" si="2"/>
        <v>1.0082665330661322</v>
      </c>
      <c r="H100" s="37">
        <v>40.25</v>
      </c>
      <c r="I100" s="54" t="s">
        <v>40</v>
      </c>
      <c r="J100"/>
      <c r="K100"/>
      <c r="L100"/>
      <c r="M100"/>
      <c r="N100"/>
      <c r="O100"/>
      <c r="P100"/>
      <c r="Q100"/>
      <c r="R100"/>
    </row>
    <row r="101" spans="1:18" s="16" customFormat="1" ht="21" customHeight="1">
      <c r="A101" s="77" t="s">
        <v>65</v>
      </c>
      <c r="B101" s="55">
        <v>0.24</v>
      </c>
      <c r="C101" s="38">
        <f t="shared" si="3"/>
        <v>175.997</v>
      </c>
      <c r="D101" s="55" t="s">
        <v>212</v>
      </c>
      <c r="E101" s="55">
        <v>46.73</v>
      </c>
      <c r="F101" s="55">
        <v>42.82</v>
      </c>
      <c r="G101" s="73">
        <f t="shared" si="2"/>
        <v>1.0599252685660907</v>
      </c>
      <c r="H101" s="38">
        <v>45.386</v>
      </c>
      <c r="I101" s="79" t="s">
        <v>41</v>
      </c>
      <c r="J101"/>
      <c r="K101"/>
      <c r="L101"/>
      <c r="M101"/>
      <c r="N101"/>
      <c r="O101"/>
      <c r="P101"/>
      <c r="Q101"/>
      <c r="R101"/>
    </row>
    <row r="102" spans="1:18" s="16" customFormat="1" ht="21" customHeight="1">
      <c r="A102" s="77" t="s">
        <v>207</v>
      </c>
      <c r="B102" s="50">
        <v>0.21</v>
      </c>
      <c r="C102" s="36">
        <f t="shared" si="3"/>
        <v>175.967</v>
      </c>
      <c r="D102" s="50" t="s">
        <v>213</v>
      </c>
      <c r="E102" s="50">
        <v>46.48</v>
      </c>
      <c r="F102" s="50">
        <v>43.13</v>
      </c>
      <c r="G102" s="65">
        <f t="shared" si="2"/>
        <v>1.1127057732436818</v>
      </c>
      <c r="H102" s="36">
        <v>47.991</v>
      </c>
      <c r="I102" s="52" t="s">
        <v>41</v>
      </c>
      <c r="J102"/>
      <c r="K102"/>
      <c r="L102"/>
      <c r="M102"/>
      <c r="N102"/>
      <c r="O102"/>
      <c r="P102"/>
      <c r="Q102"/>
      <c r="R102"/>
    </row>
    <row r="103" spans="1:18" s="16" customFormat="1" ht="21" customHeight="1">
      <c r="A103" s="77" t="s">
        <v>83</v>
      </c>
      <c r="B103" s="50">
        <v>0.19</v>
      </c>
      <c r="C103" s="36">
        <f t="shared" si="3"/>
        <v>175.947</v>
      </c>
      <c r="D103" s="50" t="s">
        <v>214</v>
      </c>
      <c r="E103" s="50">
        <v>46.95</v>
      </c>
      <c r="F103" s="50">
        <v>40.52</v>
      </c>
      <c r="G103" s="65">
        <f t="shared" si="2"/>
        <v>1.003381046396841</v>
      </c>
      <c r="H103" s="36">
        <v>40.657</v>
      </c>
      <c r="I103" s="52" t="s">
        <v>41</v>
      </c>
      <c r="J103"/>
      <c r="K103"/>
      <c r="L103"/>
      <c r="M103"/>
      <c r="N103"/>
      <c r="O103"/>
      <c r="P103"/>
      <c r="Q103"/>
      <c r="R103"/>
    </row>
    <row r="104" spans="1:18" s="16" customFormat="1" ht="21" customHeight="1">
      <c r="A104" s="77" t="s">
        <v>66</v>
      </c>
      <c r="B104" s="50">
        <v>0.16</v>
      </c>
      <c r="C104" s="36">
        <f t="shared" si="3"/>
        <v>175.917</v>
      </c>
      <c r="D104" s="50" t="s">
        <v>215</v>
      </c>
      <c r="E104" s="50">
        <v>46.4</v>
      </c>
      <c r="F104" s="50">
        <v>41.55</v>
      </c>
      <c r="G104" s="65">
        <f>H104/F104</f>
        <v>0.9629362214199759</v>
      </c>
      <c r="H104" s="36">
        <v>40.01</v>
      </c>
      <c r="I104" s="52" t="s">
        <v>41</v>
      </c>
      <c r="J104"/>
      <c r="K104"/>
      <c r="L104"/>
      <c r="M104"/>
      <c r="N104"/>
      <c r="O104"/>
      <c r="P104"/>
      <c r="Q104"/>
      <c r="R104"/>
    </row>
    <row r="105" spans="1:18" s="16" customFormat="1" ht="21" customHeight="1">
      <c r="A105" s="77" t="s">
        <v>208</v>
      </c>
      <c r="B105" s="50">
        <v>0.17</v>
      </c>
      <c r="C105" s="36">
        <f t="shared" si="3"/>
        <v>175.927</v>
      </c>
      <c r="D105" s="50" t="s">
        <v>216</v>
      </c>
      <c r="E105" s="50">
        <v>46.46</v>
      </c>
      <c r="F105" s="50">
        <v>41.12</v>
      </c>
      <c r="G105" s="65">
        <f t="shared" si="2"/>
        <v>0.9757538910505836</v>
      </c>
      <c r="H105" s="36">
        <v>40.123</v>
      </c>
      <c r="I105" s="52" t="s">
        <v>41</v>
      </c>
      <c r="J105"/>
      <c r="K105"/>
      <c r="L105"/>
      <c r="M105"/>
      <c r="N105"/>
      <c r="O105"/>
      <c r="P105"/>
      <c r="Q105"/>
      <c r="R105"/>
    </row>
    <row r="106" spans="1:18" s="16" customFormat="1" ht="21" customHeight="1">
      <c r="A106" s="77" t="s">
        <v>84</v>
      </c>
      <c r="B106" s="50">
        <v>0.15</v>
      </c>
      <c r="C106" s="36">
        <f t="shared" si="3"/>
        <v>175.907</v>
      </c>
      <c r="D106" s="50" t="s">
        <v>217</v>
      </c>
      <c r="E106" s="50">
        <v>46.35</v>
      </c>
      <c r="F106" s="50">
        <v>40.78</v>
      </c>
      <c r="G106" s="65">
        <f t="shared" si="2"/>
        <v>0.944212849435998</v>
      </c>
      <c r="H106" s="36">
        <v>38.505</v>
      </c>
      <c r="I106" s="52" t="s">
        <v>41</v>
      </c>
      <c r="J106"/>
      <c r="K106"/>
      <c r="L106"/>
      <c r="M106"/>
      <c r="N106"/>
      <c r="O106"/>
      <c r="P106"/>
      <c r="Q106"/>
      <c r="R106"/>
    </row>
    <row r="107" spans="1:18" s="16" customFormat="1" ht="21" customHeight="1">
      <c r="A107" s="77" t="s">
        <v>209</v>
      </c>
      <c r="B107" s="50">
        <v>0.13</v>
      </c>
      <c r="C107" s="36">
        <f t="shared" si="3"/>
        <v>175.887</v>
      </c>
      <c r="D107" s="50" t="s">
        <v>218</v>
      </c>
      <c r="E107" s="50">
        <v>46.31</v>
      </c>
      <c r="F107" s="50">
        <v>39.9</v>
      </c>
      <c r="G107" s="65">
        <f t="shared" si="2"/>
        <v>0.907468671679198</v>
      </c>
      <c r="H107" s="36">
        <v>36.208</v>
      </c>
      <c r="I107" s="52" t="s">
        <v>41</v>
      </c>
      <c r="J107"/>
      <c r="K107"/>
      <c r="L107"/>
      <c r="M107"/>
      <c r="N107"/>
      <c r="O107"/>
      <c r="P107"/>
      <c r="Q107"/>
      <c r="R107"/>
    </row>
    <row r="108" spans="1:18" s="16" customFormat="1" ht="21" customHeight="1">
      <c r="A108" s="77" t="s">
        <v>210</v>
      </c>
      <c r="B108" s="50">
        <v>0.06</v>
      </c>
      <c r="C108" s="36">
        <f t="shared" si="3"/>
        <v>175.817</v>
      </c>
      <c r="D108" s="50" t="s">
        <v>219</v>
      </c>
      <c r="E108" s="50">
        <v>45.8</v>
      </c>
      <c r="F108" s="50">
        <v>38.08</v>
      </c>
      <c r="G108" s="65">
        <f t="shared" si="2"/>
        <v>0.8910451680672269</v>
      </c>
      <c r="H108" s="36">
        <v>33.931</v>
      </c>
      <c r="I108" s="52" t="s">
        <v>41</v>
      </c>
      <c r="J108"/>
      <c r="K108"/>
      <c r="L108"/>
      <c r="M108"/>
      <c r="N108"/>
      <c r="O108"/>
      <c r="P108"/>
      <c r="Q108"/>
      <c r="R108"/>
    </row>
    <row r="109" spans="1:18" s="16" customFormat="1" ht="21" customHeight="1">
      <c r="A109" s="77" t="s">
        <v>85</v>
      </c>
      <c r="B109" s="50">
        <v>0.03</v>
      </c>
      <c r="C109" s="36">
        <f t="shared" si="3"/>
        <v>175.787</v>
      </c>
      <c r="D109" s="50" t="s">
        <v>220</v>
      </c>
      <c r="E109" s="50">
        <v>45.77</v>
      </c>
      <c r="F109" s="50">
        <v>33.95</v>
      </c>
      <c r="G109" s="65">
        <f t="shared" si="2"/>
        <v>0.9045655375552282</v>
      </c>
      <c r="H109" s="36">
        <v>30.71</v>
      </c>
      <c r="I109" s="52" t="s">
        <v>41</v>
      </c>
      <c r="J109"/>
      <c r="K109"/>
      <c r="L109"/>
      <c r="M109"/>
      <c r="N109"/>
      <c r="O109"/>
      <c r="P109"/>
      <c r="Q109"/>
      <c r="R109"/>
    </row>
    <row r="110" spans="1:18" s="16" customFormat="1" ht="21" customHeight="1">
      <c r="A110" s="77" t="s">
        <v>86</v>
      </c>
      <c r="B110" s="50">
        <v>0.04</v>
      </c>
      <c r="C110" s="36">
        <f t="shared" si="3"/>
        <v>175.797</v>
      </c>
      <c r="D110" s="50" t="s">
        <v>221</v>
      </c>
      <c r="E110" s="50">
        <v>45.75</v>
      </c>
      <c r="F110" s="50">
        <v>37.09</v>
      </c>
      <c r="G110" s="65">
        <f t="shared" si="2"/>
        <v>0.8551900781881908</v>
      </c>
      <c r="H110" s="36">
        <v>31.719</v>
      </c>
      <c r="I110" s="52" t="s">
        <v>41</v>
      </c>
      <c r="J110"/>
      <c r="K110"/>
      <c r="L110"/>
      <c r="M110"/>
      <c r="N110"/>
      <c r="O110"/>
      <c r="P110"/>
      <c r="Q110"/>
      <c r="R110"/>
    </row>
    <row r="111" spans="1:18" s="16" customFormat="1" ht="21" customHeight="1">
      <c r="A111" s="77" t="s">
        <v>222</v>
      </c>
      <c r="B111" s="50">
        <v>0.01</v>
      </c>
      <c r="C111" s="36">
        <f t="shared" si="3"/>
        <v>175.767</v>
      </c>
      <c r="D111" s="50" t="s">
        <v>228</v>
      </c>
      <c r="E111" s="50">
        <v>45.64</v>
      </c>
      <c r="F111" s="50">
        <v>35.16</v>
      </c>
      <c r="G111" s="65">
        <f t="shared" si="2"/>
        <v>0.8533276450511946</v>
      </c>
      <c r="H111" s="36">
        <v>30.003</v>
      </c>
      <c r="I111" s="52" t="s">
        <v>40</v>
      </c>
      <c r="J111"/>
      <c r="K111"/>
      <c r="L111"/>
      <c r="M111"/>
      <c r="N111"/>
      <c r="O111"/>
      <c r="P111"/>
      <c r="Q111"/>
      <c r="R111"/>
    </row>
    <row r="112" spans="1:18" s="16" customFormat="1" ht="21" customHeight="1">
      <c r="A112" s="77" t="s">
        <v>67</v>
      </c>
      <c r="B112" s="50">
        <v>-0.01</v>
      </c>
      <c r="C112" s="36">
        <f t="shared" si="3"/>
        <v>175.747</v>
      </c>
      <c r="D112" s="50" t="s">
        <v>229</v>
      </c>
      <c r="E112" s="50">
        <v>45.53</v>
      </c>
      <c r="F112" s="50">
        <v>37.01</v>
      </c>
      <c r="G112" s="65">
        <f t="shared" si="2"/>
        <v>0.8359632531748177</v>
      </c>
      <c r="H112" s="36">
        <v>30.939</v>
      </c>
      <c r="I112" s="52" t="s">
        <v>41</v>
      </c>
      <c r="J112"/>
      <c r="K112"/>
      <c r="L112"/>
      <c r="M112"/>
      <c r="N112"/>
      <c r="O112"/>
      <c r="P112"/>
      <c r="Q112"/>
      <c r="R112"/>
    </row>
    <row r="113" spans="1:18" s="16" customFormat="1" ht="21" customHeight="1">
      <c r="A113" s="77" t="s">
        <v>223</v>
      </c>
      <c r="B113" s="50">
        <v>-0.04</v>
      </c>
      <c r="C113" s="36">
        <f t="shared" si="3"/>
        <v>175.717</v>
      </c>
      <c r="D113" s="50" t="s">
        <v>98</v>
      </c>
      <c r="E113" s="50">
        <v>45.37</v>
      </c>
      <c r="F113" s="50">
        <v>33.91</v>
      </c>
      <c r="G113" s="65">
        <f t="shared" si="2"/>
        <v>0.7971689767030375</v>
      </c>
      <c r="H113" s="36">
        <v>27.032</v>
      </c>
      <c r="I113" s="52" t="s">
        <v>41</v>
      </c>
      <c r="J113"/>
      <c r="K113"/>
      <c r="L113"/>
      <c r="M113"/>
      <c r="N113"/>
      <c r="O113"/>
      <c r="P113"/>
      <c r="Q113"/>
      <c r="R113"/>
    </row>
    <row r="114" spans="1:18" s="16" customFormat="1" ht="21" customHeight="1">
      <c r="A114" s="77" t="s">
        <v>224</v>
      </c>
      <c r="B114" s="50">
        <v>-0.05</v>
      </c>
      <c r="C114" s="36">
        <f t="shared" si="3"/>
        <v>175.707</v>
      </c>
      <c r="D114" s="50" t="s">
        <v>115</v>
      </c>
      <c r="E114" s="50">
        <v>45.34</v>
      </c>
      <c r="F114" s="50">
        <v>33.03</v>
      </c>
      <c r="G114" s="65">
        <f t="shared" si="2"/>
        <v>0.7462004238570995</v>
      </c>
      <c r="H114" s="36">
        <v>24.647</v>
      </c>
      <c r="I114" s="52" t="s">
        <v>41</v>
      </c>
      <c r="J114"/>
      <c r="K114"/>
      <c r="L114"/>
      <c r="M114"/>
      <c r="N114"/>
      <c r="O114"/>
      <c r="P114"/>
      <c r="Q114"/>
      <c r="R114"/>
    </row>
    <row r="115" spans="1:18" s="16" customFormat="1" ht="21" customHeight="1">
      <c r="A115" s="77" t="s">
        <v>225</v>
      </c>
      <c r="B115" s="50">
        <v>-0.06</v>
      </c>
      <c r="C115" s="36">
        <f t="shared" si="3"/>
        <v>175.697</v>
      </c>
      <c r="D115" s="50" t="s">
        <v>109</v>
      </c>
      <c r="E115" s="50">
        <v>45.32</v>
      </c>
      <c r="F115" s="50">
        <v>32.34</v>
      </c>
      <c r="G115" s="65">
        <f t="shared" si="2"/>
        <v>0.7236239950525665</v>
      </c>
      <c r="H115" s="36">
        <v>23.402</v>
      </c>
      <c r="I115" s="52" t="s">
        <v>41</v>
      </c>
      <c r="J115"/>
      <c r="K115"/>
      <c r="L115"/>
      <c r="M115"/>
      <c r="N115"/>
      <c r="O115"/>
      <c r="P115"/>
      <c r="Q115"/>
      <c r="R115"/>
    </row>
    <row r="116" spans="1:18" s="16" customFormat="1" ht="21" customHeight="1">
      <c r="A116" s="77" t="s">
        <v>226</v>
      </c>
      <c r="B116" s="50">
        <v>-0.07</v>
      </c>
      <c r="C116" s="36">
        <f t="shared" si="3"/>
        <v>175.687</v>
      </c>
      <c r="D116" s="50" t="s">
        <v>230</v>
      </c>
      <c r="E116" s="50">
        <v>45.32</v>
      </c>
      <c r="F116" s="50">
        <v>31.85</v>
      </c>
      <c r="G116" s="65">
        <f t="shared" si="2"/>
        <v>0.7695447409733124</v>
      </c>
      <c r="H116" s="36">
        <v>24.51</v>
      </c>
      <c r="I116" s="52" t="s">
        <v>41</v>
      </c>
      <c r="J116"/>
      <c r="K116"/>
      <c r="L116"/>
      <c r="M116"/>
      <c r="N116"/>
      <c r="O116"/>
      <c r="P116"/>
      <c r="Q116"/>
      <c r="R116"/>
    </row>
    <row r="117" spans="1:18" s="16" customFormat="1" ht="21" customHeight="1">
      <c r="A117" s="77" t="s">
        <v>87</v>
      </c>
      <c r="B117" s="50">
        <v>-0.08</v>
      </c>
      <c r="C117" s="36">
        <f t="shared" si="3"/>
        <v>175.677</v>
      </c>
      <c r="D117" s="50" t="s">
        <v>105</v>
      </c>
      <c r="E117" s="50">
        <v>44.28</v>
      </c>
      <c r="F117" s="50">
        <v>30.54</v>
      </c>
      <c r="G117" s="65">
        <f t="shared" si="2"/>
        <v>0.7357236411263917</v>
      </c>
      <c r="H117" s="36">
        <v>22.469</v>
      </c>
      <c r="I117" s="52" t="s">
        <v>41</v>
      </c>
      <c r="J117"/>
      <c r="K117"/>
      <c r="L117"/>
      <c r="M117"/>
      <c r="N117"/>
      <c r="O117"/>
      <c r="P117"/>
      <c r="Q117"/>
      <c r="R117"/>
    </row>
    <row r="118" spans="1:18" s="16" customFormat="1" ht="21" customHeight="1">
      <c r="A118" s="77" t="s">
        <v>88</v>
      </c>
      <c r="B118" s="50">
        <v>-0.1</v>
      </c>
      <c r="C118" s="36">
        <f t="shared" si="3"/>
        <v>175.657</v>
      </c>
      <c r="D118" s="50" t="s">
        <v>231</v>
      </c>
      <c r="E118" s="50">
        <v>43.92</v>
      </c>
      <c r="F118" s="50">
        <v>26.18</v>
      </c>
      <c r="G118" s="36">
        <f t="shared" si="2"/>
        <v>0.6647440794499617</v>
      </c>
      <c r="H118" s="36">
        <v>17.403</v>
      </c>
      <c r="I118" s="52" t="s">
        <v>41</v>
      </c>
      <c r="J118"/>
      <c r="K118"/>
      <c r="L118"/>
      <c r="M118"/>
      <c r="N118"/>
      <c r="O118"/>
      <c r="P118"/>
      <c r="Q118"/>
      <c r="R118"/>
    </row>
    <row r="119" spans="1:18" s="16" customFormat="1" ht="21" customHeight="1">
      <c r="A119" s="77" t="s">
        <v>227</v>
      </c>
      <c r="B119" s="50">
        <v>-0.11</v>
      </c>
      <c r="C119" s="36">
        <f t="shared" si="3"/>
        <v>175.647</v>
      </c>
      <c r="D119" s="50" t="s">
        <v>232</v>
      </c>
      <c r="E119" s="50">
        <v>43.9</v>
      </c>
      <c r="F119" s="50">
        <v>25.63</v>
      </c>
      <c r="G119" s="36">
        <f t="shared" si="2"/>
        <v>0.688216933281311</v>
      </c>
      <c r="H119" s="36">
        <v>17.639</v>
      </c>
      <c r="I119" s="52" t="s">
        <v>41</v>
      </c>
      <c r="J119"/>
      <c r="K119"/>
      <c r="L119"/>
      <c r="M119"/>
      <c r="N119"/>
      <c r="O119"/>
      <c r="P119"/>
      <c r="Q119"/>
      <c r="R119"/>
    </row>
    <row r="120" spans="1:18" s="16" customFormat="1" ht="21" customHeight="1">
      <c r="A120" s="77" t="s">
        <v>233</v>
      </c>
      <c r="B120" s="50">
        <v>-0.13</v>
      </c>
      <c r="C120" s="36">
        <f t="shared" si="3"/>
        <v>175.627</v>
      </c>
      <c r="D120" s="50" t="s">
        <v>115</v>
      </c>
      <c r="E120" s="50">
        <v>43.85</v>
      </c>
      <c r="F120" s="50">
        <v>31.66</v>
      </c>
      <c r="G120" s="36">
        <f t="shared" si="2"/>
        <v>0.6548957675300063</v>
      </c>
      <c r="H120" s="36">
        <v>20.734</v>
      </c>
      <c r="I120" s="52" t="s">
        <v>40</v>
      </c>
      <c r="J120"/>
      <c r="K120"/>
      <c r="L120"/>
      <c r="M120"/>
      <c r="N120"/>
      <c r="O120"/>
      <c r="P120"/>
      <c r="Q120"/>
      <c r="R120"/>
    </row>
    <row r="121" spans="1:18" s="17" customFormat="1" ht="21" customHeight="1">
      <c r="A121" s="67" t="s">
        <v>89</v>
      </c>
      <c r="B121" s="50">
        <v>-0.08</v>
      </c>
      <c r="C121" s="36">
        <f t="shared" si="3"/>
        <v>175.677</v>
      </c>
      <c r="D121" s="50" t="s">
        <v>98</v>
      </c>
      <c r="E121" s="50">
        <v>44.35</v>
      </c>
      <c r="F121" s="50">
        <v>28.76</v>
      </c>
      <c r="G121" s="36">
        <f t="shared" si="2"/>
        <v>0.7394297635605006</v>
      </c>
      <c r="H121" s="36">
        <v>21.266</v>
      </c>
      <c r="I121" s="52" t="s">
        <v>41</v>
      </c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s="17" customFormat="1" ht="21" customHeight="1">
      <c r="A122" s="67" t="s">
        <v>234</v>
      </c>
      <c r="B122" s="50">
        <v>-0.1</v>
      </c>
      <c r="C122" s="36">
        <f t="shared" si="3"/>
        <v>175.657</v>
      </c>
      <c r="D122" s="50" t="s">
        <v>237</v>
      </c>
      <c r="E122" s="50">
        <v>44.05</v>
      </c>
      <c r="F122" s="50">
        <v>28.57</v>
      </c>
      <c r="G122" s="36">
        <f t="shared" si="2"/>
        <v>0.6933146657332867</v>
      </c>
      <c r="H122" s="36">
        <v>19.808</v>
      </c>
      <c r="I122" s="52" t="s">
        <v>41</v>
      </c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s="17" customFormat="1" ht="21" customHeight="1">
      <c r="A123" s="67" t="s">
        <v>90</v>
      </c>
      <c r="B123" s="50">
        <v>-0.14</v>
      </c>
      <c r="C123" s="36">
        <f t="shared" si="3"/>
        <v>175.61700000000002</v>
      </c>
      <c r="D123" s="50" t="s">
        <v>238</v>
      </c>
      <c r="E123" s="50">
        <v>44.8</v>
      </c>
      <c r="F123" s="50">
        <v>28.16</v>
      </c>
      <c r="G123" s="36">
        <f t="shared" si="2"/>
        <v>0.6038352272727273</v>
      </c>
      <c r="H123" s="36">
        <v>17.004</v>
      </c>
      <c r="I123" s="52" t="s">
        <v>41</v>
      </c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s="17" customFormat="1" ht="21" customHeight="1">
      <c r="A124" s="67" t="s">
        <v>68</v>
      </c>
      <c r="B124" s="50">
        <v>-0.15</v>
      </c>
      <c r="C124" s="36">
        <f t="shared" si="3"/>
        <v>175.607</v>
      </c>
      <c r="D124" s="50" t="s">
        <v>239</v>
      </c>
      <c r="E124" s="50">
        <v>44.55</v>
      </c>
      <c r="F124" s="50">
        <v>27.69</v>
      </c>
      <c r="G124" s="36">
        <f t="shared" si="2"/>
        <v>0.5769230769230769</v>
      </c>
      <c r="H124" s="36">
        <v>15.975</v>
      </c>
      <c r="I124" s="52" t="s">
        <v>41</v>
      </c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s="17" customFormat="1" ht="21" customHeight="1">
      <c r="A125" s="67" t="s">
        <v>91</v>
      </c>
      <c r="B125" s="50">
        <v>-0.16</v>
      </c>
      <c r="C125" s="36">
        <f t="shared" si="3"/>
        <v>175.597</v>
      </c>
      <c r="D125" s="50" t="s">
        <v>98</v>
      </c>
      <c r="E125" s="50">
        <v>44.4</v>
      </c>
      <c r="F125" s="50">
        <v>26.85</v>
      </c>
      <c r="G125" s="36">
        <f t="shared" si="2"/>
        <v>0.5680446927374302</v>
      </c>
      <c r="H125" s="36">
        <v>15.252</v>
      </c>
      <c r="I125" s="52" t="s">
        <v>41</v>
      </c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s="17" customFormat="1" ht="21" customHeight="1">
      <c r="A126" s="67" t="s">
        <v>235</v>
      </c>
      <c r="B126" s="50">
        <v>-0.17</v>
      </c>
      <c r="C126" s="36">
        <f t="shared" si="3"/>
        <v>175.58700000000002</v>
      </c>
      <c r="D126" s="50" t="s">
        <v>98</v>
      </c>
      <c r="E126" s="50">
        <v>44.37</v>
      </c>
      <c r="F126" s="50">
        <v>26.34</v>
      </c>
      <c r="G126" s="36">
        <f t="shared" si="2"/>
        <v>0.5098709187547457</v>
      </c>
      <c r="H126" s="36">
        <v>13.43</v>
      </c>
      <c r="I126" s="52" t="s">
        <v>41</v>
      </c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s="17" customFormat="1" ht="21" customHeight="1">
      <c r="A127" s="67" t="s">
        <v>236</v>
      </c>
      <c r="B127" s="50">
        <v>-0.2</v>
      </c>
      <c r="C127" s="36">
        <f t="shared" si="3"/>
        <v>175.55700000000002</v>
      </c>
      <c r="D127" s="50" t="s">
        <v>240</v>
      </c>
      <c r="E127" s="50">
        <v>44.05</v>
      </c>
      <c r="F127" s="50">
        <v>24.84</v>
      </c>
      <c r="G127" s="36">
        <f t="shared" si="2"/>
        <v>0.5298711755233495</v>
      </c>
      <c r="H127" s="36">
        <v>13.162</v>
      </c>
      <c r="I127" s="52" t="s">
        <v>41</v>
      </c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s="17" customFormat="1" ht="21" customHeight="1">
      <c r="A128" s="67" t="s">
        <v>69</v>
      </c>
      <c r="B128" s="50">
        <v>-0.21</v>
      </c>
      <c r="C128" s="36">
        <f t="shared" si="3"/>
        <v>175.547</v>
      </c>
      <c r="D128" s="50" t="s">
        <v>241</v>
      </c>
      <c r="E128" s="50">
        <v>44.05</v>
      </c>
      <c r="F128" s="50">
        <v>24.43</v>
      </c>
      <c r="G128" s="36">
        <f t="shared" si="2"/>
        <v>0.5248055669259107</v>
      </c>
      <c r="H128" s="36">
        <v>12.821</v>
      </c>
      <c r="I128" s="52" t="s">
        <v>41</v>
      </c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s="17" customFormat="1" ht="21" customHeight="1">
      <c r="A129" s="67" t="s">
        <v>242</v>
      </c>
      <c r="B129" s="50">
        <v>-0.21</v>
      </c>
      <c r="C129" s="36">
        <f t="shared" si="3"/>
        <v>175.547</v>
      </c>
      <c r="D129" s="50" t="s">
        <v>108</v>
      </c>
      <c r="E129" s="50">
        <v>44.02</v>
      </c>
      <c r="F129" s="50">
        <v>24.28</v>
      </c>
      <c r="G129" s="36">
        <f t="shared" si="2"/>
        <v>0.5051070840197693</v>
      </c>
      <c r="H129" s="36">
        <v>12.264</v>
      </c>
      <c r="I129" s="52" t="s">
        <v>40</v>
      </c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s="17" customFormat="1" ht="21" customHeight="1">
      <c r="A130" s="78" t="s">
        <v>243</v>
      </c>
      <c r="B130" s="53">
        <v>-0.2</v>
      </c>
      <c r="C130" s="37">
        <f t="shared" si="3"/>
        <v>175.55700000000002</v>
      </c>
      <c r="D130" s="53" t="s">
        <v>98</v>
      </c>
      <c r="E130" s="53">
        <v>44.05</v>
      </c>
      <c r="F130" s="53">
        <v>24.96</v>
      </c>
      <c r="G130" s="37">
        <f t="shared" si="2"/>
        <v>0.5257612179487179</v>
      </c>
      <c r="H130" s="37">
        <v>13.123</v>
      </c>
      <c r="I130" s="54" t="s">
        <v>41</v>
      </c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s="17" customFormat="1" ht="21" customHeight="1">
      <c r="A131" s="77" t="s">
        <v>244</v>
      </c>
      <c r="B131" s="49">
        <v>-0.22</v>
      </c>
      <c r="C131" s="46">
        <f t="shared" si="3"/>
        <v>175.537</v>
      </c>
      <c r="D131" s="49" t="s">
        <v>247</v>
      </c>
      <c r="E131" s="49">
        <v>43.34</v>
      </c>
      <c r="F131" s="49">
        <v>23.69</v>
      </c>
      <c r="G131" s="46">
        <f t="shared" si="2"/>
        <v>0.5016040523427606</v>
      </c>
      <c r="H131" s="46">
        <v>11.883</v>
      </c>
      <c r="I131" s="80" t="s">
        <v>41</v>
      </c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s="17" customFormat="1" ht="21" customHeight="1">
      <c r="A132" s="77" t="s">
        <v>245</v>
      </c>
      <c r="B132" s="55">
        <v>-0.23</v>
      </c>
      <c r="C132" s="38">
        <f t="shared" si="3"/>
        <v>175.52700000000002</v>
      </c>
      <c r="D132" s="55" t="s">
        <v>119</v>
      </c>
      <c r="E132" s="55">
        <v>43.3</v>
      </c>
      <c r="F132" s="55">
        <v>23.45</v>
      </c>
      <c r="G132" s="38">
        <f t="shared" si="2"/>
        <v>0.4963752665245203</v>
      </c>
      <c r="H132" s="38">
        <v>11.64</v>
      </c>
      <c r="I132" s="52" t="s">
        <v>41</v>
      </c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s="17" customFormat="1" ht="21" customHeight="1">
      <c r="A133" s="77" t="s">
        <v>70</v>
      </c>
      <c r="B133" s="50">
        <v>-0.24</v>
      </c>
      <c r="C133" s="36">
        <f t="shared" si="3"/>
        <v>175.517</v>
      </c>
      <c r="D133" s="50" t="s">
        <v>108</v>
      </c>
      <c r="E133" s="50">
        <v>43.85</v>
      </c>
      <c r="F133" s="50">
        <v>22.89</v>
      </c>
      <c r="G133" s="36">
        <f t="shared" si="2"/>
        <v>0.4698121450415028</v>
      </c>
      <c r="H133" s="36">
        <v>10.754</v>
      </c>
      <c r="I133" s="52" t="s">
        <v>41</v>
      </c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s="17" customFormat="1" ht="21" customHeight="1">
      <c r="A134" s="77" t="s">
        <v>246</v>
      </c>
      <c r="B134" s="50">
        <v>-0.25</v>
      </c>
      <c r="C134" s="36">
        <f t="shared" si="3"/>
        <v>175.507</v>
      </c>
      <c r="D134" s="50" t="s">
        <v>248</v>
      </c>
      <c r="E134" s="50">
        <v>43.79</v>
      </c>
      <c r="F134" s="50">
        <v>22.4</v>
      </c>
      <c r="G134" s="36">
        <f t="shared" si="2"/>
        <v>0.4564732142857143</v>
      </c>
      <c r="H134" s="36">
        <v>10.225</v>
      </c>
      <c r="I134" s="52" t="s">
        <v>41</v>
      </c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s="17" customFormat="1" ht="21" customHeight="1">
      <c r="A135" s="77" t="s">
        <v>92</v>
      </c>
      <c r="B135" s="50">
        <v>-0.27</v>
      </c>
      <c r="C135" s="36">
        <f t="shared" si="3"/>
        <v>175.487</v>
      </c>
      <c r="D135" s="50" t="s">
        <v>252</v>
      </c>
      <c r="E135" s="50">
        <v>43.45</v>
      </c>
      <c r="F135" s="50">
        <v>20.98</v>
      </c>
      <c r="G135" s="36">
        <f t="shared" si="2"/>
        <v>0.3953765490943756</v>
      </c>
      <c r="H135" s="36">
        <v>8.295</v>
      </c>
      <c r="I135" s="52" t="s">
        <v>40</v>
      </c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s="17" customFormat="1" ht="21" customHeight="1">
      <c r="A136" s="77" t="s">
        <v>249</v>
      </c>
      <c r="B136" s="50">
        <v>-0.26</v>
      </c>
      <c r="C136" s="36">
        <f t="shared" si="3"/>
        <v>175.497</v>
      </c>
      <c r="D136" s="50" t="s">
        <v>108</v>
      </c>
      <c r="E136" s="50">
        <v>43.63</v>
      </c>
      <c r="F136" s="50">
        <v>21.79</v>
      </c>
      <c r="G136" s="36">
        <f t="shared" si="2"/>
        <v>0.4157870582836164</v>
      </c>
      <c r="H136" s="36">
        <v>9.06</v>
      </c>
      <c r="I136" s="52" t="s">
        <v>41</v>
      </c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s="17" customFormat="1" ht="21" customHeight="1">
      <c r="A137" s="77" t="s">
        <v>93</v>
      </c>
      <c r="B137" s="50">
        <v>-0.26</v>
      </c>
      <c r="C137" s="36">
        <f t="shared" si="3"/>
        <v>175.497</v>
      </c>
      <c r="D137" s="50" t="s">
        <v>253</v>
      </c>
      <c r="E137" s="50">
        <v>43.8</v>
      </c>
      <c r="F137" s="50">
        <v>21.95</v>
      </c>
      <c r="G137" s="36">
        <f t="shared" si="2"/>
        <v>0.39476082004555807</v>
      </c>
      <c r="H137" s="36">
        <v>8.665</v>
      </c>
      <c r="I137" s="52" t="s">
        <v>41</v>
      </c>
      <c r="J137" s="23"/>
      <c r="K137" s="22"/>
      <c r="L137" s="22"/>
      <c r="M137" s="22"/>
      <c r="N137" s="22"/>
      <c r="O137" s="22"/>
      <c r="P137" s="22"/>
      <c r="Q137" s="22"/>
      <c r="R137" s="22"/>
    </row>
    <row r="138" spans="1:18" s="17" customFormat="1" ht="21" customHeight="1">
      <c r="A138" s="77" t="s">
        <v>250</v>
      </c>
      <c r="B138" s="50">
        <v>-0.23</v>
      </c>
      <c r="C138" s="36">
        <f t="shared" si="3"/>
        <v>175.52700000000002</v>
      </c>
      <c r="D138" s="50" t="s">
        <v>115</v>
      </c>
      <c r="E138" s="50">
        <v>43.85</v>
      </c>
      <c r="F138" s="50">
        <v>23.54</v>
      </c>
      <c r="G138" s="36">
        <f t="shared" si="2"/>
        <v>0.4172472387425658</v>
      </c>
      <c r="H138" s="36">
        <v>9.822</v>
      </c>
      <c r="I138" s="52" t="s">
        <v>41</v>
      </c>
      <c r="J138" s="23"/>
      <c r="K138" s="22"/>
      <c r="L138" s="22"/>
      <c r="M138" s="22"/>
      <c r="N138" s="22"/>
      <c r="O138" s="22"/>
      <c r="P138" s="22"/>
      <c r="Q138" s="22"/>
      <c r="R138" s="22"/>
    </row>
    <row r="139" spans="1:18" s="17" customFormat="1" ht="21" customHeight="1">
      <c r="A139" s="83" t="s">
        <v>251</v>
      </c>
      <c r="B139" s="84">
        <v>-0.25</v>
      </c>
      <c r="C139" s="85">
        <f t="shared" si="3"/>
        <v>175.507</v>
      </c>
      <c r="D139" s="84" t="s">
        <v>98</v>
      </c>
      <c r="E139" s="84">
        <v>43.75</v>
      </c>
      <c r="F139" s="84">
        <v>22.8</v>
      </c>
      <c r="G139" s="85">
        <f t="shared" si="2"/>
        <v>0.40535087719298246</v>
      </c>
      <c r="H139" s="85">
        <v>9.242</v>
      </c>
      <c r="I139" s="86" t="s">
        <v>41</v>
      </c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s="17" customFormat="1" ht="21" customHeight="1">
      <c r="A140" s="93"/>
      <c r="B140" s="94"/>
      <c r="C140" s="95"/>
      <c r="D140" s="94"/>
      <c r="E140" s="94"/>
      <c r="F140" s="94"/>
      <c r="G140" s="95"/>
      <c r="H140" s="95"/>
      <c r="I140" s="96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s="17" customFormat="1" ht="21" customHeight="1">
      <c r="A141" s="87"/>
      <c r="B141" s="88"/>
      <c r="C141" s="89"/>
      <c r="D141" s="88"/>
      <c r="E141" s="88"/>
      <c r="F141" s="88"/>
      <c r="G141" s="89"/>
      <c r="H141" s="89"/>
      <c r="I141" s="90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s="17" customFormat="1" ht="21" customHeight="1">
      <c r="A142" s="87"/>
      <c r="B142" s="88"/>
      <c r="C142" s="89"/>
      <c r="D142" s="88"/>
      <c r="E142" s="88"/>
      <c r="F142" s="88"/>
      <c r="G142" s="89"/>
      <c r="H142" s="89"/>
      <c r="I142" s="90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s="17" customFormat="1" ht="21" customHeight="1">
      <c r="A143" s="87"/>
      <c r="B143" s="88"/>
      <c r="C143" s="89"/>
      <c r="D143" s="75"/>
      <c r="E143" s="88"/>
      <c r="F143" s="88"/>
      <c r="G143" s="89"/>
      <c r="H143" s="89"/>
      <c r="I143" s="90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s="17" customFormat="1" ht="21" customHeight="1">
      <c r="A144" s="87"/>
      <c r="B144" s="75"/>
      <c r="C144" s="89"/>
      <c r="D144" s="88"/>
      <c r="E144" s="88"/>
      <c r="F144" s="88"/>
      <c r="G144" s="89"/>
      <c r="H144" s="89"/>
      <c r="I144" s="90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s="17" customFormat="1" ht="21" customHeight="1">
      <c r="A145" s="87"/>
      <c r="B145" s="88"/>
      <c r="C145" s="89"/>
      <c r="D145" s="88"/>
      <c r="E145" s="88"/>
      <c r="F145" s="88"/>
      <c r="G145" s="89"/>
      <c r="H145" s="89"/>
      <c r="I145" s="90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s="17" customFormat="1" ht="21" customHeight="1">
      <c r="A146" s="87"/>
      <c r="B146" s="88"/>
      <c r="C146" s="89"/>
      <c r="D146" s="88"/>
      <c r="E146" s="88"/>
      <c r="F146" s="88"/>
      <c r="G146" s="89"/>
      <c r="H146" s="89"/>
      <c r="I146" s="90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s="17" customFormat="1" ht="21" customHeight="1">
      <c r="A147" s="87"/>
      <c r="B147" s="88"/>
      <c r="C147" s="89"/>
      <c r="D147" s="88"/>
      <c r="E147" s="88"/>
      <c r="F147" s="88"/>
      <c r="G147" s="89"/>
      <c r="H147" s="89"/>
      <c r="I147" s="90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17" customFormat="1" ht="21" customHeight="1">
      <c r="A148" s="87"/>
      <c r="B148" s="88"/>
      <c r="C148" s="89"/>
      <c r="D148" s="88"/>
      <c r="E148" s="88"/>
      <c r="F148" s="88"/>
      <c r="G148" s="89"/>
      <c r="H148" s="89"/>
      <c r="I148" s="90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s="17" customFormat="1" ht="21" customHeight="1">
      <c r="A149" s="87"/>
      <c r="B149" s="75"/>
      <c r="C149" s="89"/>
      <c r="D149" s="75"/>
      <c r="E149" s="75"/>
      <c r="F149" s="75"/>
      <c r="G149" s="89"/>
      <c r="H149" s="75"/>
      <c r="I149" s="90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s="17" customFormat="1" ht="21" customHeight="1">
      <c r="A150" s="87"/>
      <c r="B150" s="75"/>
      <c r="C150" s="89"/>
      <c r="D150" s="75"/>
      <c r="E150" s="88"/>
      <c r="F150" s="88"/>
      <c r="G150" s="89"/>
      <c r="H150" s="75"/>
      <c r="I150" s="90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s="18" customFormat="1" ht="21.75">
      <c r="A151" s="87"/>
      <c r="B151" s="57"/>
      <c r="C151" s="89"/>
      <c r="D151" s="91"/>
      <c r="E151" s="92"/>
      <c r="F151" s="92"/>
      <c r="G151" s="89"/>
      <c r="H151" s="57"/>
      <c r="I151" s="90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s="18" customFormat="1" ht="21.75">
      <c r="A152" s="87"/>
      <c r="B152" s="88"/>
      <c r="C152" s="89"/>
      <c r="D152" s="88"/>
      <c r="E152" s="88"/>
      <c r="F152" s="88"/>
      <c r="G152" s="89"/>
      <c r="H152" s="89"/>
      <c r="I152" s="90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s="18" customFormat="1" ht="21.75">
      <c r="A153" s="87"/>
      <c r="B153" s="88"/>
      <c r="C153" s="89"/>
      <c r="D153" s="88"/>
      <c r="E153" s="88"/>
      <c r="F153" s="88"/>
      <c r="G153" s="89"/>
      <c r="H153" s="89"/>
      <c r="I153" s="90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9" ht="21">
      <c r="A154" s="27"/>
      <c r="B154" s="18"/>
      <c r="C154" s="39"/>
      <c r="D154" s="27"/>
      <c r="E154" s="27"/>
      <c r="F154" s="27"/>
      <c r="G154" s="27"/>
      <c r="H154" s="48"/>
      <c r="I154" s="57"/>
    </row>
    <row r="155" spans="1:9" ht="21">
      <c r="A155" s="69" t="s">
        <v>37</v>
      </c>
      <c r="B155" s="70"/>
      <c r="C155" s="70"/>
      <c r="D155" s="27"/>
      <c r="E155" s="27"/>
      <c r="F155" s="27"/>
      <c r="G155" s="27"/>
      <c r="H155" s="48"/>
      <c r="I155" s="57"/>
    </row>
    <row r="156" spans="1:9" ht="21">
      <c r="A156" s="71" t="s">
        <v>38</v>
      </c>
      <c r="B156" s="72">
        <f>+COUNT(B11:B153)</f>
        <v>129</v>
      </c>
      <c r="C156" s="70" t="s">
        <v>39</v>
      </c>
      <c r="D156" s="27"/>
      <c r="E156" s="27"/>
      <c r="F156" s="27"/>
      <c r="G156" s="27"/>
      <c r="H156" s="48"/>
      <c r="I156" s="57"/>
    </row>
    <row r="157" spans="1:9" ht="21">
      <c r="A157" s="27"/>
      <c r="B157" s="27"/>
      <c r="C157" s="39"/>
      <c r="D157" s="27"/>
      <c r="E157" s="27"/>
      <c r="F157" s="27"/>
      <c r="G157" s="27"/>
      <c r="H157" s="48"/>
      <c r="I157" s="57"/>
    </row>
    <row r="158" spans="1:9" ht="21">
      <c r="A158" s="5"/>
      <c r="C158" s="5"/>
      <c r="D158" s="48"/>
      <c r="E158" s="27"/>
      <c r="F158" s="27"/>
      <c r="G158" s="27"/>
      <c r="H158" s="48"/>
      <c r="I158" s="57"/>
    </row>
    <row r="159" spans="1:9" ht="21">
      <c r="A159" s="5"/>
      <c r="C159" s="5"/>
      <c r="D159" s="18"/>
      <c r="E159" s="18"/>
      <c r="F159" s="18"/>
      <c r="G159" s="18"/>
      <c r="H159" s="48"/>
      <c r="I159" s="19"/>
    </row>
    <row r="160" spans="1:9" ht="21">
      <c r="A160" s="5"/>
      <c r="C160" s="5"/>
      <c r="D160" s="18"/>
      <c r="E160" s="18"/>
      <c r="F160" s="18"/>
      <c r="G160" s="18"/>
      <c r="H160" s="48"/>
      <c r="I160" s="19"/>
    </row>
    <row r="161" spans="1:9" ht="21">
      <c r="A161" s="27"/>
      <c r="B161" s="18"/>
      <c r="C161" s="39"/>
      <c r="D161" s="18"/>
      <c r="E161" s="18"/>
      <c r="F161" s="18"/>
      <c r="G161" s="18"/>
      <c r="H161" s="48"/>
      <c r="I161" s="19"/>
    </row>
    <row r="162" spans="1:9" ht="21">
      <c r="A162" s="27"/>
      <c r="B162" s="18"/>
      <c r="C162" s="39"/>
      <c r="D162" s="18"/>
      <c r="E162" s="18"/>
      <c r="F162" s="18"/>
      <c r="G162" s="18"/>
      <c r="H162" s="48"/>
      <c r="I162" s="19"/>
    </row>
    <row r="163" spans="1:9" ht="21">
      <c r="A163" s="27"/>
      <c r="B163" s="18"/>
      <c r="C163" s="39"/>
      <c r="D163" s="18"/>
      <c r="E163" s="18"/>
      <c r="F163" s="18"/>
      <c r="G163" s="18"/>
      <c r="H163" s="48"/>
      <c r="I163" s="19"/>
    </row>
    <row r="164" spans="1:9" ht="21">
      <c r="A164" s="27"/>
      <c r="B164" s="18"/>
      <c r="C164" s="39"/>
      <c r="D164" s="18"/>
      <c r="E164" s="18"/>
      <c r="F164" s="18"/>
      <c r="G164" s="18"/>
      <c r="H164" s="48"/>
      <c r="I164" s="19"/>
    </row>
    <row r="165" spans="1:9" ht="21">
      <c r="A165" s="27"/>
      <c r="B165" s="18"/>
      <c r="C165" s="39"/>
      <c r="D165" s="18"/>
      <c r="E165" s="18"/>
      <c r="F165" s="18"/>
      <c r="G165" s="18"/>
      <c r="H165" s="48"/>
      <c r="I165" s="19"/>
    </row>
    <row r="166" spans="1:9" ht="21">
      <c r="A166" s="27"/>
      <c r="B166" s="18"/>
      <c r="C166" s="39"/>
      <c r="D166" s="18"/>
      <c r="E166" s="18"/>
      <c r="F166" s="18"/>
      <c r="G166" s="18"/>
      <c r="H166" s="48"/>
      <c r="I166" s="19"/>
    </row>
    <row r="167" spans="1:9" ht="21">
      <c r="A167" s="27"/>
      <c r="B167" s="18"/>
      <c r="C167" s="39"/>
      <c r="D167" s="18"/>
      <c r="E167" s="18"/>
      <c r="F167" s="18"/>
      <c r="G167" s="18"/>
      <c r="H167" s="48"/>
      <c r="I167" s="19"/>
    </row>
    <row r="168" spans="1:9" ht="21">
      <c r="A168" s="27"/>
      <c r="B168" s="18"/>
      <c r="C168" s="39"/>
      <c r="D168" s="18"/>
      <c r="E168" s="18"/>
      <c r="F168" s="18"/>
      <c r="G168" s="18"/>
      <c r="H168" s="48"/>
      <c r="I168" s="19"/>
    </row>
    <row r="169" spans="1:9" ht="21">
      <c r="A169" s="27"/>
      <c r="B169" s="18"/>
      <c r="C169" s="39"/>
      <c r="D169" s="18"/>
      <c r="E169" s="18"/>
      <c r="F169" s="18"/>
      <c r="G169" s="18"/>
      <c r="H169" s="48"/>
      <c r="I169" s="19"/>
    </row>
    <row r="170" spans="1:9" ht="21">
      <c r="A170" s="27"/>
      <c r="B170" s="18"/>
      <c r="C170" s="39"/>
      <c r="D170" s="18"/>
      <c r="E170" s="18"/>
      <c r="F170" s="18"/>
      <c r="G170" s="18"/>
      <c r="H170" s="48"/>
      <c r="I170" s="19"/>
    </row>
    <row r="171" spans="1:9" ht="21">
      <c r="A171" s="27"/>
      <c r="B171" s="18"/>
      <c r="C171" s="39"/>
      <c r="D171" s="18"/>
      <c r="E171" s="18"/>
      <c r="F171" s="18"/>
      <c r="G171" s="18"/>
      <c r="H171" s="48"/>
      <c r="I171" s="19"/>
    </row>
    <row r="172" spans="1:9" ht="21">
      <c r="A172" s="27"/>
      <c r="B172" s="18"/>
      <c r="C172" s="39"/>
      <c r="D172" s="18"/>
      <c r="E172" s="18"/>
      <c r="F172" s="18"/>
      <c r="G172" s="18"/>
      <c r="H172" s="48"/>
      <c r="I172" s="19"/>
    </row>
    <row r="173" spans="1:9" ht="21">
      <c r="A173" s="27"/>
      <c r="B173" s="18"/>
      <c r="C173" s="39"/>
      <c r="D173" s="18"/>
      <c r="E173" s="18"/>
      <c r="F173" s="18"/>
      <c r="G173" s="18"/>
      <c r="H173" s="48"/>
      <c r="I173" s="19"/>
    </row>
    <row r="174" spans="1:9" ht="21">
      <c r="A174" s="27"/>
      <c r="B174" s="18"/>
      <c r="C174" s="39"/>
      <c r="D174" s="18"/>
      <c r="E174" s="18"/>
      <c r="F174" s="18"/>
      <c r="G174" s="18"/>
      <c r="H174" s="48"/>
      <c r="I174" s="19"/>
    </row>
    <row r="175" spans="1:9" ht="21">
      <c r="A175" s="27"/>
      <c r="B175" s="18"/>
      <c r="C175" s="39"/>
      <c r="D175" s="18"/>
      <c r="E175" s="18"/>
      <c r="F175" s="18"/>
      <c r="G175" s="18"/>
      <c r="H175" s="48"/>
      <c r="I175" s="19"/>
    </row>
    <row r="197" spans="1:3" ht="21">
      <c r="A197" s="5"/>
      <c r="C197" s="5"/>
    </row>
    <row r="198" spans="1:3" ht="21">
      <c r="A198" s="5"/>
      <c r="C198" s="5"/>
    </row>
  </sheetData>
  <sheetProtection/>
  <mergeCells count="2">
    <mergeCell ref="A9:A10"/>
    <mergeCell ref="I9:I10"/>
  </mergeCells>
  <printOptions/>
  <pageMargins left="0.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Windows User</cp:lastModifiedBy>
  <cp:lastPrinted>2013-07-31T07:26:27Z</cp:lastPrinted>
  <dcterms:created xsi:type="dcterms:W3CDTF">2003-05-27T06:42:05Z</dcterms:created>
  <dcterms:modified xsi:type="dcterms:W3CDTF">2015-05-08T09:15:42Z</dcterms:modified>
  <cp:category/>
  <cp:version/>
  <cp:contentType/>
  <cp:contentStatus/>
</cp:coreProperties>
</file>