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5775" activeTab="0"/>
  </bookViews>
  <sheets>
    <sheet name="SW.5a" sheetId="1" r:id="rId1"/>
  </sheets>
  <externalReferences>
    <externalReference r:id="rId4"/>
  </externalReferences>
  <definedNames>
    <definedName name="_xlnm.Print_Area" localSheetId="0">'SW.5a'!$A$1:$I$207</definedName>
    <definedName name="_xlnm.Print_Titles" localSheetId="0">'SW.5a'!$1:$10</definedName>
  </definedNames>
  <calcPr fullCalcOnLoad="1"/>
</workbook>
</file>

<file path=xl/sharedStrings.xml><?xml version="1.0" encoding="utf-8"?>
<sst xmlns="http://schemas.openxmlformats.org/spreadsheetml/2006/main" count="462" uniqueCount="269">
  <si>
    <t>อ.ท. 1-02</t>
  </si>
  <si>
    <t>กรมชลประทาน</t>
  </si>
  <si>
    <t>ตารางแสดงสถิติการสำรวจปริมาณน้ำ</t>
  </si>
  <si>
    <t>แม่น้ำ     น้ำปาย</t>
  </si>
  <si>
    <t>สถานี     บ้านท่าโป่งแดง</t>
  </si>
  <si>
    <t>Code     SW.5A</t>
  </si>
  <si>
    <t>ตำบล     ผาบ่อง</t>
  </si>
  <si>
    <t>อำเภอ     เมือง</t>
  </si>
  <si>
    <t>จังหวัด      แม่ฮ่องสอน</t>
  </si>
  <si>
    <t>ราคาศูนย์เสาระดับ</t>
  </si>
  <si>
    <t>ม.(ร.ส.ม.)</t>
  </si>
  <si>
    <t>วันที่</t>
  </si>
  <si>
    <t>ระดับน้ำ</t>
  </si>
  <si>
    <t>เวลาทำการ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</si>
  <si>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</si>
  <si>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</si>
  <si>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</si>
  <si>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</si>
  <si>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</si>
  <si>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สำรวจ</t>
  </si>
  <si>
    <t>ผิวน้ำ ม.</t>
  </si>
  <si>
    <t>ตร.ม.</t>
  </si>
  <si>
    <t>ม./วินาที</t>
  </si>
  <si>
    <t>ลบ.ม./วินาที</t>
  </si>
  <si>
    <t>ม.(ร.ท.ก.)</t>
  </si>
  <si>
    <t>ผู้ตรวจสอบ…………………………………………..</t>
  </si>
  <si>
    <t>สำนักอุทกวิทยาและบริหารน้ำ</t>
  </si>
  <si>
    <t>2 พ.ค.</t>
  </si>
  <si>
    <t>4 พ.ค.</t>
  </si>
  <si>
    <t>5 พ.ค.</t>
  </si>
  <si>
    <t>14 พ.ค.</t>
  </si>
  <si>
    <t>28 พ.ค.</t>
  </si>
  <si>
    <t>29 พ.ค.</t>
  </si>
  <si>
    <t>31 พ.ค.</t>
  </si>
  <si>
    <t>4 มิ.ย.</t>
  </si>
  <si>
    <t>12 มิ.ย.</t>
  </si>
  <si>
    <t>13 มิ.ย.</t>
  </si>
  <si>
    <t>14 มิ.ย.</t>
  </si>
  <si>
    <t>18 มิ.ย.</t>
  </si>
  <si>
    <t>27 มิ.ย.</t>
  </si>
  <si>
    <t>30 มิ.ย.</t>
  </si>
  <si>
    <t>14 ก.ค.</t>
  </si>
  <si>
    <t>17 ก.ค.</t>
  </si>
  <si>
    <t>18 ก.ค.</t>
  </si>
  <si>
    <t>จุดสำรวจ</t>
  </si>
  <si>
    <t>รวม</t>
  </si>
  <si>
    <t>จุด</t>
  </si>
  <si>
    <t>15.05-15.20</t>
  </si>
  <si>
    <t>สำรวจที่แนวเสาระดับ</t>
  </si>
  <si>
    <t>"</t>
  </si>
  <si>
    <t>12 พ.ค.</t>
  </si>
  <si>
    <t>2 มิ.ย.</t>
  </si>
  <si>
    <t>16 มิ.ย.</t>
  </si>
  <si>
    <t>29 มิ.ย.</t>
  </si>
  <si>
    <t>12 ก.ค.</t>
  </si>
  <si>
    <t>13 ก.ค.</t>
  </si>
  <si>
    <t>20 ก.ค.</t>
  </si>
  <si>
    <t>4 ส.ค.</t>
  </si>
  <si>
    <t>12 ส.ค.</t>
  </si>
  <si>
    <t>13 ส.ค.</t>
  </si>
  <si>
    <t>14 ส.ค.</t>
  </si>
  <si>
    <t>27 ส.ค.</t>
  </si>
  <si>
    <t>28 ส.ค.</t>
  </si>
  <si>
    <t>29 ส.ค.</t>
  </si>
  <si>
    <t>30 ส.ค.</t>
  </si>
  <si>
    <t>31 ส.ค.</t>
  </si>
  <si>
    <t>1 ก.ย.</t>
  </si>
  <si>
    <t>2 ก.ย.</t>
  </si>
  <si>
    <t>3 ก.ย.</t>
  </si>
  <si>
    <t>4 ก.ย.</t>
  </si>
  <si>
    <t>14 ก.ย.</t>
  </si>
  <si>
    <t>15 ก.ย.</t>
  </si>
  <si>
    <t>16 ก.ย.</t>
  </si>
  <si>
    <t>17 ก.ย.</t>
  </si>
  <si>
    <t>18 ก.ย.</t>
  </si>
  <si>
    <t>19 ก.ย.</t>
  </si>
  <si>
    <t>30 ก.ย.</t>
  </si>
  <si>
    <t>1 ต.ค.</t>
  </si>
  <si>
    <t>2 ต.ค.</t>
  </si>
  <si>
    <t>3 ต.ค.</t>
  </si>
  <si>
    <t>4 ต.ค.</t>
  </si>
  <si>
    <t>3 พ.ย.</t>
  </si>
  <si>
    <t>4 พ.ย.</t>
  </si>
  <si>
    <t>12 พ.ย.</t>
  </si>
  <si>
    <t>15 พ.ย.</t>
  </si>
  <si>
    <t>3 ธ.ค.</t>
  </si>
  <si>
    <t>4 ธ.ค.</t>
  </si>
  <si>
    <t>18 ธ.ค.</t>
  </si>
  <si>
    <t>20 ธ.ค.</t>
  </si>
  <si>
    <t>2 ม.ค.</t>
  </si>
  <si>
    <t>17 ม.ค.</t>
  </si>
  <si>
    <t>27 ม.ค.</t>
  </si>
  <si>
    <t>31 ม.ค.</t>
  </si>
  <si>
    <t>15 ก.พ.</t>
  </si>
  <si>
    <t xml:space="preserve"> ปีน้ำ     2556  ( 2013 )</t>
  </si>
  <si>
    <t>3 เม.ย.</t>
  </si>
  <si>
    <t>18 เม.ย.</t>
  </si>
  <si>
    <t>26 เม.ย.</t>
  </si>
  <si>
    <t>28 เม.ย.</t>
  </si>
  <si>
    <t>30 เม.ย.</t>
  </si>
  <si>
    <t>17.00-17.15</t>
  </si>
  <si>
    <t>15.10-15.25</t>
  </si>
  <si>
    <t>12.05-12.20</t>
  </si>
  <si>
    <t>15.20-15.30</t>
  </si>
  <si>
    <t>26 พ.ค.</t>
  </si>
  <si>
    <t>15.00-15.15</t>
  </si>
  <si>
    <t>15.15-15.30</t>
  </si>
  <si>
    <t>09.10-09.25</t>
  </si>
  <si>
    <t>15.25-15.40</t>
  </si>
  <si>
    <t>16.40-16.55</t>
  </si>
  <si>
    <t>15.30-15.45</t>
  </si>
  <si>
    <t>15.10-15.27</t>
  </si>
  <si>
    <t>15.40-15.55</t>
  </si>
  <si>
    <t>15.30-14.45</t>
  </si>
  <si>
    <t>08.05-08.30</t>
  </si>
  <si>
    <t>08.10-08.30</t>
  </si>
  <si>
    <t>09.05-09.25</t>
  </si>
  <si>
    <t>17.10-17.25</t>
  </si>
  <si>
    <t>16.20-16.35</t>
  </si>
  <si>
    <t>17.20-17.37</t>
  </si>
  <si>
    <t>16.30-16.45</t>
  </si>
  <si>
    <t>2 ก.ค.</t>
  </si>
  <si>
    <t>3 ก.ค.</t>
  </si>
  <si>
    <t>15 ก.ค.</t>
  </si>
  <si>
    <t>26 ก.ค.</t>
  </si>
  <si>
    <t>27 ก.ค.</t>
  </si>
  <si>
    <t>29 ก.ค.</t>
  </si>
  <si>
    <t>30 ก.ค.</t>
  </si>
  <si>
    <t>31 ก.ค.</t>
  </si>
  <si>
    <t>15.00-15.20</t>
  </si>
  <si>
    <t>09.00-09.20</t>
  </si>
  <si>
    <t>17.00-17.20</t>
  </si>
  <si>
    <t>17.10-17.30</t>
  </si>
  <si>
    <t>17.30-17.50</t>
  </si>
  <si>
    <t>08.47-09.13</t>
  </si>
  <si>
    <t>17.20-17.40</t>
  </si>
  <si>
    <t>09.10-09.35</t>
  </si>
  <si>
    <t>15.20-15.42</t>
  </si>
  <si>
    <t>07.20-07.52</t>
  </si>
  <si>
    <t>15.50-16.22</t>
  </si>
  <si>
    <t>07.20-07.50</t>
  </si>
  <si>
    <t>1 ส.ค.</t>
  </si>
  <si>
    <t>2 ส.ค.</t>
  </si>
  <si>
    <t>3 ส.ค.</t>
  </si>
  <si>
    <t>10 ส.ค.</t>
  </si>
  <si>
    <t>11 ส.ค.</t>
  </si>
  <si>
    <t>22 ส.ค.</t>
  </si>
  <si>
    <t>23 ส.ค.</t>
  </si>
  <si>
    <t>24 ส.ค.</t>
  </si>
  <si>
    <t>25 ส.ค.</t>
  </si>
  <si>
    <t>07.15-07.45</t>
  </si>
  <si>
    <t>16.32-16.56</t>
  </si>
  <si>
    <t>09.55-10.27</t>
  </si>
  <si>
    <t>17.45-18.15</t>
  </si>
  <si>
    <t>07.23-07.49</t>
  </si>
  <si>
    <t>07.22-07.50</t>
  </si>
  <si>
    <t>17.40-18.00</t>
  </si>
  <si>
    <t>17.17-18.10</t>
  </si>
  <si>
    <t>07.19-07.55</t>
  </si>
  <si>
    <t>16.35-17.09</t>
  </si>
  <si>
    <t>07.27-08.00</t>
  </si>
  <si>
    <t>16.02-16.35</t>
  </si>
  <si>
    <t>10.05-10.33</t>
  </si>
  <si>
    <t>16.15-16.45</t>
  </si>
  <si>
    <t>07.24-08.06</t>
  </si>
  <si>
    <t>17.00-17.32</t>
  </si>
  <si>
    <t>15.00-15.55</t>
  </si>
  <si>
    <t>07.15-08.00</t>
  </si>
  <si>
    <t>17.20-18.00</t>
  </si>
  <si>
    <t>07.19-08.05</t>
  </si>
  <si>
    <t>16.30-17.15</t>
  </si>
  <si>
    <t>07.17-07.50</t>
  </si>
  <si>
    <t>16.42-17.10</t>
  </si>
  <si>
    <t>07.26-07.52</t>
  </si>
  <si>
    <t>07.30-07.55</t>
  </si>
  <si>
    <t>17.10-17.45</t>
  </si>
  <si>
    <t>15.22-15.50</t>
  </si>
  <si>
    <t>12 ก.ย.</t>
  </si>
  <si>
    <t>20 ก.ย.</t>
  </si>
  <si>
    <t>29 ก.ย.</t>
  </si>
  <si>
    <t>07.30-08.00</t>
  </si>
  <si>
    <t>16.35-17.05</t>
  </si>
  <si>
    <t>07.15-07.55</t>
  </si>
  <si>
    <t>16.42-17.16</t>
  </si>
  <si>
    <t>17.30-17.57</t>
  </si>
  <si>
    <t>09.10-09.32</t>
  </si>
  <si>
    <t>07.20-07.51</t>
  </si>
  <si>
    <t>17.15-17.45</t>
  </si>
  <si>
    <t>07.30-08.25</t>
  </si>
  <si>
    <t>16.05-16.50</t>
  </si>
  <si>
    <t>16.30-17.00</t>
  </si>
  <si>
    <t>17.30-18.05</t>
  </si>
  <si>
    <t>07.18-07.56</t>
  </si>
  <si>
    <t>16.35-17.14</t>
  </si>
  <si>
    <t>07.22-07.57</t>
  </si>
  <si>
    <t>17.12-17.43</t>
  </si>
  <si>
    <t>16.45-17.15</t>
  </si>
  <si>
    <t>07.30-08.15</t>
  </si>
  <si>
    <t>16.50-17.28</t>
  </si>
  <si>
    <t>07.22-07.58</t>
  </si>
  <si>
    <t>17.30-18.33</t>
  </si>
  <si>
    <t>19 ต.ค.</t>
  </si>
  <si>
    <t>20 ต.ค.</t>
  </si>
  <si>
    <t>29 ต.ค.</t>
  </si>
  <si>
    <t>30 ต.ค.</t>
  </si>
  <si>
    <t>31 ต.ค.</t>
  </si>
  <si>
    <t>07.30-08.05</t>
  </si>
  <si>
    <t>07.28-07.48</t>
  </si>
  <si>
    <t>17.04-17.34</t>
  </si>
  <si>
    <t>07.22-07.55</t>
  </si>
  <si>
    <t>17.17-17.47</t>
  </si>
  <si>
    <t>17.20-17.45</t>
  </si>
  <si>
    <t>07.25-07.55</t>
  </si>
  <si>
    <t>15.10-15.40</t>
  </si>
  <si>
    <t>16.40-17.00</t>
  </si>
  <si>
    <t>09.50-10.22</t>
  </si>
  <si>
    <t>2 พ.ย.</t>
  </si>
  <si>
    <t>14 พ.ย.</t>
  </si>
  <si>
    <t>19 พ.ย.</t>
  </si>
  <si>
    <t>28 พ.ย.</t>
  </si>
  <si>
    <t>29 พ.ย.</t>
  </si>
  <si>
    <t>30 พ.ย.</t>
  </si>
  <si>
    <t>07.25-07.50</t>
  </si>
  <si>
    <t>07.20-07.45</t>
  </si>
  <si>
    <t>15.00-15.22</t>
  </si>
  <si>
    <t>15.10-15.35</t>
  </si>
  <si>
    <t>13.30-13.50</t>
  </si>
  <si>
    <t>16.00-16.20</t>
  </si>
  <si>
    <t>10.00-10.20</t>
  </si>
  <si>
    <t>10.05-10.25</t>
  </si>
  <si>
    <t>2 ธ.ค.</t>
  </si>
  <si>
    <t>17 ธ.ค.</t>
  </si>
  <si>
    <t>19 ธ.ค.</t>
  </si>
  <si>
    <t>28 ธ.ค.</t>
  </si>
  <si>
    <t>29 ธ.ค.</t>
  </si>
  <si>
    <t>31 ธ.ค.</t>
  </si>
  <si>
    <t>16.20-16.45</t>
  </si>
  <si>
    <t>12.20-12.40</t>
  </si>
  <si>
    <t>09.30-09.50</t>
  </si>
  <si>
    <t>5 ม.ค.</t>
  </si>
  <si>
    <t>12 ม.ค.</t>
  </si>
  <si>
    <t>14 ม.ค.</t>
  </si>
  <si>
    <t>16 ม.ค.</t>
  </si>
  <si>
    <t>18 ม.ค.</t>
  </si>
  <si>
    <t>29 ม.ค.</t>
  </si>
  <si>
    <t>15.20-15.40</t>
  </si>
  <si>
    <t>15.10-15.30</t>
  </si>
  <si>
    <t>15.20-15.38</t>
  </si>
  <si>
    <t>15.15-15.35</t>
  </si>
  <si>
    <t>15.30-15.48</t>
  </si>
  <si>
    <t>13 ก.พ.</t>
  </si>
  <si>
    <t>17 ก.พ.</t>
  </si>
  <si>
    <t>20 ก.พ.</t>
  </si>
  <si>
    <t>26 ก.พ.</t>
  </si>
  <si>
    <t>28 ก.พ.</t>
  </si>
  <si>
    <t>15.10-15.28</t>
  </si>
  <si>
    <t>13.00-13.17</t>
  </si>
  <si>
    <t>15.20-15.39</t>
  </si>
  <si>
    <t>15.30-15.49</t>
  </si>
  <si>
    <t>15.30-15.50</t>
  </si>
  <si>
    <t>1 มี.ค.</t>
  </si>
  <si>
    <t>4 มี.ค.</t>
  </si>
  <si>
    <t>15 มี.ค.</t>
  </si>
  <si>
    <t>17 มี.ค.</t>
  </si>
  <si>
    <t>19 มี.ค.</t>
  </si>
  <si>
    <t>26 มี.ค.</t>
  </si>
  <si>
    <t>12.10-12.30</t>
  </si>
  <si>
    <t>18.00-18.19</t>
  </si>
  <si>
    <t>18.00-18.18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</si>
</sst>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00"/>
    <numFmt numFmtId="204" formatCode="d\ ดดด"/>
    <numFmt numFmtId="205" formatCode="0.0"/>
    <numFmt numFmtId="206" formatCode="0.0000"/>
    <numFmt numFmtId="207" formatCode="d\ \ ดดด"/>
    <numFmt numFmtId="208" formatCode="0.00;[Red]0.00"/>
    <numFmt numFmtId="209" formatCode="dd\ \ ดดด"/>
    <numFmt numFmtId="210" formatCode="0.00000"/>
    <numFmt numFmtId="211" formatCode="0.00000000"/>
    <numFmt numFmtId="212" formatCode="0.0000000"/>
    <numFmt numFmtId="213" formatCode="0.000000"/>
    <numFmt numFmtId="214" formatCode="dd\ ดดด"/>
    <numFmt numFmtId="215" formatCode="&quot;฿&quot;#,##0_);\(&quot;฿&quot;#,##0\)"/>
    <numFmt numFmtId="216" formatCode="&quot;฿&quot;#,##0_);[Red]\(&quot;฿&quot;#,##0\)"/>
    <numFmt numFmtId="217" formatCode="&quot;฿&quot;#,##0.00_);\(&quot;฿&quot;#,##0.00\)"/>
    <numFmt numFmtId="218" formatCode="&quot;฿&quot;#,##0.00_);[Red]\(&quot;฿&quot;#,##0.00\)"/>
    <numFmt numFmtId="219" formatCode="_(&quot;฿&quot;* #,##0_);_(&quot;฿&quot;* \(#,##0\);_(&quot;฿&quot;* &quot;-&quot;_);_(@_)"/>
    <numFmt numFmtId="220" formatCode="_(&quot;฿&quot;* #,##0.00_);_(&quot;฿&quot;* \(#,##0.00\);_(&quot;฿&quot;* &quot;-&quot;??_);_(@_)"/>
    <numFmt numFmtId="221" formatCode="\t#,##0_);\(\t#,##0\)"/>
    <numFmt numFmtId="222" formatCode="\t#,##0_);[Red]\(\t#,##0\)"/>
    <numFmt numFmtId="223" formatCode="_(&quot;฿&quot;* \t#,##0_);_(&quot;฿&quot;* \(\t#,##0\);_(&quot;฿&quot;* &quot;-&quot;_);_(@_)"/>
    <numFmt numFmtId="224" formatCode="d\ ดดดด\ &quot;พ.ศ.&quot;\ bbbb"/>
    <numFmt numFmtId="225" formatCode="ว\ ดดดด\ &quot;ค.ศ.&quot;\ คคคค"/>
    <numFmt numFmtId="226" formatCode="&quot;วันที่&quot;\ ว\ ดดดด\ ปปปป"/>
    <numFmt numFmtId="227" formatCode="d\ ดดด\ bb"/>
    <numFmt numFmtId="228" formatCode="ว\ ดดด\ ปป"/>
    <numFmt numFmtId="229" formatCode="วว/ดด/ปป"/>
    <numFmt numFmtId="230" formatCode="ชช:น:ทท"/>
    <numFmt numFmtId="231" formatCode="ช\.น\ &quot;น.&quot;"/>
    <numFmt numFmtId="232" formatCode="\t0.00E+00"/>
    <numFmt numFmtId="233" formatCode="&quot;฿&quot;\t#,##0_);\(&quot;฿&quot;\t#,##0\)"/>
    <numFmt numFmtId="234" formatCode="&quot;฿&quot;\t#,##0_);[Red]\(&quot;฿&quot;\t#,##0\)"/>
    <numFmt numFmtId="235" formatCode="0.000;[Red]0.000"/>
    <numFmt numFmtId="236" formatCode="0.0;[Red]0.0"/>
    <numFmt numFmtId="237" formatCode="d\ ดดด\ "/>
    <numFmt numFmtId="238" formatCode="0.000%"/>
    <numFmt numFmtId="239" formatCode="m/d"/>
    <numFmt numFmtId="240" formatCode="dd\ ดดด\ yyyy"/>
    <numFmt numFmtId="241" formatCode="d/ดดดm"/>
    <numFmt numFmtId="242" formatCode="mmm\-yyyy"/>
    <numFmt numFmtId="243" formatCode="[$-107041E]d\ mmm\ yy;@"/>
  </numFmts>
  <fonts count="62">
    <font>
      <sz val="14"/>
      <name val="Cordia New"/>
      <family val="0"/>
    </font>
    <font>
      <sz val="14"/>
      <name val="AngsanaUPC"/>
      <family val="1"/>
    </font>
    <font>
      <sz val="15"/>
      <name val="AngsanaUPC"/>
      <family val="1"/>
    </font>
    <font>
      <sz val="15"/>
      <name val="CordiaUPC"/>
      <family val="0"/>
    </font>
    <font>
      <b/>
      <sz val="18"/>
      <name val="AngsanaUPC"/>
      <family val="0"/>
    </font>
    <font>
      <b/>
      <sz val="15"/>
      <name val="AngsanaUPC"/>
      <family val="1"/>
    </font>
    <font>
      <sz val="12"/>
      <name val="AngsanaUPC"/>
      <family val="1"/>
    </font>
    <font>
      <sz val="18"/>
      <name val="AngsanaUPC"/>
      <family val="1"/>
    </font>
    <font>
      <sz val="14"/>
      <color indexed="10"/>
      <name val="AngsanaUPC"/>
      <family val="1"/>
    </font>
    <font>
      <sz val="14"/>
      <name val="JasmineUPC"/>
      <family val="0"/>
    </font>
    <font>
      <sz val="14"/>
      <color indexed="8"/>
      <name val="CordiaUPC"/>
      <family val="0"/>
    </font>
    <font>
      <sz val="12.85"/>
      <color indexed="8"/>
      <name val="AngsanaUPC"/>
      <family val="0"/>
    </font>
    <font>
      <sz val="12.85"/>
      <color indexed="8"/>
      <name val="CordiaUPC"/>
      <family val="0"/>
    </font>
    <font>
      <sz val="18.5"/>
      <color indexed="8"/>
      <name val="Cordia New"/>
      <family val="0"/>
    </font>
    <font>
      <sz val="12.5"/>
      <color indexed="8"/>
      <name val="Cordia New"/>
      <family val="0"/>
    </font>
    <font>
      <sz val="19"/>
      <color indexed="8"/>
      <name val="Cordia New"/>
      <family val="0"/>
    </font>
    <font>
      <sz val="14"/>
      <color indexed="8"/>
      <name val="Cordia New"/>
      <family val="0"/>
    </font>
    <font>
      <sz val="14.75"/>
      <color indexed="8"/>
      <name val="Cordia New"/>
      <family val="0"/>
    </font>
    <font>
      <sz val="15"/>
      <color indexed="8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AngsanaUPC"/>
      <family val="0"/>
    </font>
    <font>
      <sz val="16"/>
      <color indexed="8"/>
      <name val="AngsanaUPC"/>
      <family val="0"/>
    </font>
    <font>
      <sz val="14"/>
      <color indexed="8"/>
      <name val="AngsanaUPC"/>
      <family val="0"/>
    </font>
    <font>
      <vertAlign val="superscript"/>
      <sz val="14"/>
      <color indexed="8"/>
      <name val="AngsanaUPC"/>
      <family val="0"/>
    </font>
    <font>
      <b/>
      <sz val="14"/>
      <color indexed="8"/>
      <name val="AngsanaUPC"/>
      <family val="0"/>
    </font>
    <font>
      <sz val="11"/>
      <name val="Calibri"/>
      <family val="0"/>
    </font>
    <font>
      <sz val="15"/>
      <color indexed="8"/>
      <name val="AngsanaUPC"/>
      <family val="0"/>
    </font>
    <font>
      <sz val="13.75"/>
      <color indexed="8"/>
      <name val="Cordia New"/>
      <family val="0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9" fillId="0" borderId="0">
      <alignment/>
      <protection/>
    </xf>
    <xf numFmtId="0" fontId="47" fillId="1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2" applyNumberFormat="0" applyAlignment="0" applyProtection="0"/>
    <xf numFmtId="0" fontId="52" fillId="0" borderId="3" applyNumberFormat="0" applyFill="0" applyAlignment="0" applyProtection="0"/>
    <xf numFmtId="0" fontId="53" fillId="21" borderId="0" applyNumberFormat="0" applyBorder="0" applyAlignment="0" applyProtection="0"/>
    <xf numFmtId="0" fontId="54" fillId="22" borderId="1" applyNumberFormat="0" applyAlignment="0" applyProtection="0"/>
    <xf numFmtId="0" fontId="55" fillId="23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58" fillId="19" borderId="5" applyNumberFormat="0" applyAlignment="0" applyProtection="0"/>
    <xf numFmtId="0" fontId="0" fillId="31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03" fontId="3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centerContinuous"/>
    </xf>
    <xf numFmtId="203" fontId="1" fillId="0" borderId="0" xfId="0" applyNumberFormat="1" applyFont="1" applyFill="1" applyAlignment="1">
      <alignment horizontal="centerContinuous"/>
    </xf>
    <xf numFmtId="203" fontId="4" fillId="0" borderId="0" xfId="0" applyNumberFormat="1" applyFont="1" applyFill="1" applyAlignment="1">
      <alignment horizontal="centerContinuous"/>
    </xf>
    <xf numFmtId="203" fontId="2" fillId="0" borderId="0" xfId="0" applyNumberFormat="1" applyFont="1" applyFill="1" applyAlignment="1">
      <alignment/>
    </xf>
    <xf numFmtId="203" fontId="2" fillId="0" borderId="0" xfId="0" applyNumberFormat="1" applyFont="1" applyFill="1" applyAlignment="1">
      <alignment horizontal="center"/>
    </xf>
    <xf numFmtId="203" fontId="2" fillId="0" borderId="10" xfId="0" applyNumberFormat="1" applyFont="1" applyFill="1" applyBorder="1" applyAlignment="1">
      <alignment horizontal="center"/>
    </xf>
    <xf numFmtId="203" fontId="2" fillId="0" borderId="11" xfId="0" applyNumberFormat="1" applyFont="1" applyFill="1" applyBorder="1" applyAlignment="1">
      <alignment/>
    </xf>
    <xf numFmtId="203" fontId="1" fillId="0" borderId="13" xfId="0" applyNumberFormat="1" applyFont="1" applyFill="1" applyBorder="1" applyAlignment="1">
      <alignment horizontal="center" vertical="center"/>
    </xf>
    <xf numFmtId="203" fontId="1" fillId="0" borderId="11" xfId="0" applyNumberFormat="1" applyFont="1" applyFill="1" applyBorder="1" applyAlignment="1">
      <alignment horizontal="center" vertical="center"/>
    </xf>
    <xf numFmtId="203" fontId="1" fillId="0" borderId="14" xfId="0" applyNumberFormat="1" applyFont="1" applyFill="1" applyBorder="1" applyAlignment="1">
      <alignment horizontal="center" vertical="center"/>
    </xf>
    <xf numFmtId="203" fontId="1" fillId="0" borderId="0" xfId="0" applyNumberFormat="1" applyFont="1" applyFill="1" applyBorder="1" applyAlignment="1">
      <alignment/>
    </xf>
    <xf numFmtId="203" fontId="1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203" fontId="2" fillId="0" borderId="11" xfId="0" applyNumberFormat="1" applyFont="1" applyFill="1" applyBorder="1" applyAlignment="1">
      <alignment horizontal="center"/>
    </xf>
    <xf numFmtId="20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13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"/>
    </xf>
    <xf numFmtId="203" fontId="1" fillId="0" borderId="11" xfId="0" applyNumberFormat="1" applyFont="1" applyBorder="1" applyAlignment="1">
      <alignment horizontal="center"/>
    </xf>
    <xf numFmtId="203" fontId="1" fillId="0" borderId="10" xfId="0" applyNumberFormat="1" applyFont="1" applyBorder="1" applyAlignment="1">
      <alignment horizontal="center"/>
    </xf>
    <xf numFmtId="203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03" fontId="1" fillId="0" borderId="13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33" applyFont="1" applyBorder="1" applyAlignment="1">
      <alignment horizontal="center"/>
      <protection/>
    </xf>
    <xf numFmtId="203" fontId="1" fillId="0" borderId="1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DATESED99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อ.ท่าวังผา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'[1]N.65'!$H$11:$H$48</c:f>
              <c:numCache>
                <c:ptCount val="38"/>
                <c:pt idx="0">
                  <c:v>1.9476</c:v>
                </c:pt>
                <c:pt idx="1">
                  <c:v>1.7220220000000002</c:v>
                </c:pt>
                <c:pt idx="2">
                  <c:v>1.325946</c:v>
                </c:pt>
                <c:pt idx="3">
                  <c:v>2.377166</c:v>
                </c:pt>
                <c:pt idx="4">
                  <c:v>4.80333</c:v>
                </c:pt>
                <c:pt idx="5">
                  <c:v>11.418</c:v>
                </c:pt>
                <c:pt idx="6">
                  <c:v>14.97968</c:v>
                </c:pt>
                <c:pt idx="7">
                  <c:v>8.37</c:v>
                </c:pt>
                <c:pt idx="8">
                  <c:v>6.96738</c:v>
                </c:pt>
                <c:pt idx="9">
                  <c:v>5.651</c:v>
                </c:pt>
                <c:pt idx="10">
                  <c:v>23.029</c:v>
                </c:pt>
                <c:pt idx="11">
                  <c:v>72.64</c:v>
                </c:pt>
                <c:pt idx="12">
                  <c:v>69.008</c:v>
                </c:pt>
                <c:pt idx="13">
                  <c:v>83.017</c:v>
                </c:pt>
                <c:pt idx="14">
                  <c:v>64.895</c:v>
                </c:pt>
                <c:pt idx="15">
                  <c:v>44.424</c:v>
                </c:pt>
                <c:pt idx="16">
                  <c:v>42.784</c:v>
                </c:pt>
                <c:pt idx="17">
                  <c:v>40.156</c:v>
                </c:pt>
                <c:pt idx="18">
                  <c:v>35.35</c:v>
                </c:pt>
                <c:pt idx="19">
                  <c:v>23.482</c:v>
                </c:pt>
                <c:pt idx="20">
                  <c:v>20.822</c:v>
                </c:pt>
                <c:pt idx="21">
                  <c:v>16.38</c:v>
                </c:pt>
                <c:pt idx="22">
                  <c:v>20.501</c:v>
                </c:pt>
                <c:pt idx="23">
                  <c:v>12.083</c:v>
                </c:pt>
                <c:pt idx="24">
                  <c:v>10.121</c:v>
                </c:pt>
                <c:pt idx="25">
                  <c:v>8.246</c:v>
                </c:pt>
                <c:pt idx="26">
                  <c:v>7.079</c:v>
                </c:pt>
                <c:pt idx="27">
                  <c:v>5.881</c:v>
                </c:pt>
                <c:pt idx="28">
                  <c:v>5.734</c:v>
                </c:pt>
                <c:pt idx="29">
                  <c:v>4.914</c:v>
                </c:pt>
                <c:pt idx="30">
                  <c:v>4.357</c:v>
                </c:pt>
                <c:pt idx="31">
                  <c:v>3.998</c:v>
                </c:pt>
                <c:pt idx="32">
                  <c:v>3.873</c:v>
                </c:pt>
                <c:pt idx="33">
                  <c:v>3.243</c:v>
                </c:pt>
                <c:pt idx="34">
                  <c:v>2.596</c:v>
                </c:pt>
                <c:pt idx="35">
                  <c:v>2.493</c:v>
                </c:pt>
                <c:pt idx="36">
                  <c:v>2.312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21674762"/>
        <c:axId val="60855131"/>
      </c:scatterChart>
      <c:valAx>
        <c:axId val="216747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55131"/>
        <c:crosses val="autoZero"/>
        <c:crossBetween val="midCat"/>
        <c:dispUnits/>
      </c:valAx>
      <c:valAx>
        <c:axId val="608551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74762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'[1]N.1'!$H$11:$H$61</c:f>
              <c:numCache>
                <c:ptCount val="51"/>
                <c:pt idx="0">
                  <c:v>10.96455</c:v>
                </c:pt>
                <c:pt idx="1">
                  <c:v>9.972690000000002</c:v>
                </c:pt>
                <c:pt idx="2">
                  <c:v>9.166944</c:v>
                </c:pt>
                <c:pt idx="3">
                  <c:v>7.103</c:v>
                </c:pt>
                <c:pt idx="4">
                  <c:v>20.71836</c:v>
                </c:pt>
                <c:pt idx="5">
                  <c:v>58.99185000000001</c:v>
                </c:pt>
                <c:pt idx="6">
                  <c:v>62.699143</c:v>
                </c:pt>
                <c:pt idx="7">
                  <c:v>49.926555</c:v>
                </c:pt>
                <c:pt idx="8">
                  <c:v>43.0111</c:v>
                </c:pt>
                <c:pt idx="9">
                  <c:v>40.0192</c:v>
                </c:pt>
                <c:pt idx="10">
                  <c:v>82.884</c:v>
                </c:pt>
                <c:pt idx="11">
                  <c:v>213.127</c:v>
                </c:pt>
                <c:pt idx="12">
                  <c:v>181.593</c:v>
                </c:pt>
                <c:pt idx="13">
                  <c:v>262.996</c:v>
                </c:pt>
                <c:pt idx="14">
                  <c:v>503.25</c:v>
                </c:pt>
                <c:pt idx="15">
                  <c:v>598.604</c:v>
                </c:pt>
                <c:pt idx="16">
                  <c:v>11167.638</c:v>
                </c:pt>
                <c:pt idx="17">
                  <c:v>659.685</c:v>
                </c:pt>
                <c:pt idx="18">
                  <c:v>662.882</c:v>
                </c:pt>
                <c:pt idx="19">
                  <c:v>280.862</c:v>
                </c:pt>
                <c:pt idx="20">
                  <c:v>494.341</c:v>
                </c:pt>
                <c:pt idx="21">
                  <c:v>272.959</c:v>
                </c:pt>
                <c:pt idx="22">
                  <c:v>292.022</c:v>
                </c:pt>
                <c:pt idx="23">
                  <c:v>188.22</c:v>
                </c:pt>
                <c:pt idx="24">
                  <c:v>91.278</c:v>
                </c:pt>
                <c:pt idx="25">
                  <c:v>68.793</c:v>
                </c:pt>
                <c:pt idx="26">
                  <c:v>51.475</c:v>
                </c:pt>
                <c:pt idx="27">
                  <c:v>43.296</c:v>
                </c:pt>
                <c:pt idx="28">
                  <c:v>31.973</c:v>
                </c:pt>
                <c:pt idx="29">
                  <c:v>24.656</c:v>
                </c:pt>
                <c:pt idx="30">
                  <c:v>27.335</c:v>
                </c:pt>
                <c:pt idx="31">
                  <c:v>24.174</c:v>
                </c:pt>
                <c:pt idx="32">
                  <c:v>18.04</c:v>
                </c:pt>
                <c:pt idx="33">
                  <c:v>15.683</c:v>
                </c:pt>
                <c:pt idx="34">
                  <c:v>14.026</c:v>
                </c:pt>
                <c:pt idx="35">
                  <c:v>11.559</c:v>
                </c:pt>
                <c:pt idx="36">
                  <c:v>11.405</c:v>
                </c:pt>
                <c:pt idx="37">
                  <c:v>11.426</c:v>
                </c:pt>
                <c:pt idx="38">
                  <c:v>9.207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10493932"/>
        <c:axId val="27336525"/>
      </c:scatterChart>
      <c:valAx>
        <c:axId val="10493932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336525"/>
        <c:crosses val="autoZero"/>
        <c:crossBetween val="midCat"/>
        <c:dispUnits/>
      </c:valAx>
      <c:valAx>
        <c:axId val="27336525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93932"/>
        <c:crosses val="autoZero"/>
        <c:crossBetween val="midCat"/>
        <c:dispUnits/>
        <c:majorUnit val="1"/>
        <c:minorUnit val="0.2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จ.น่าน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'[1]N.1'!$F$11:$F$61</c:f>
              <c:numCache>
                <c:ptCount val="51"/>
                <c:pt idx="0">
                  <c:v>32.73</c:v>
                </c:pt>
                <c:pt idx="1">
                  <c:v>35.49</c:v>
                </c:pt>
                <c:pt idx="2">
                  <c:v>33.702</c:v>
                </c:pt>
                <c:pt idx="3">
                  <c:v>28.412</c:v>
                </c:pt>
                <c:pt idx="4">
                  <c:v>44.46</c:v>
                </c:pt>
                <c:pt idx="5">
                  <c:v>151.65</c:v>
                </c:pt>
                <c:pt idx="6">
                  <c:v>155.581</c:v>
                </c:pt>
                <c:pt idx="7">
                  <c:v>141.435</c:v>
                </c:pt>
                <c:pt idx="8">
                  <c:v>141.02</c:v>
                </c:pt>
                <c:pt idx="9">
                  <c:v>135.2</c:v>
                </c:pt>
                <c:pt idx="10">
                  <c:v>169.292</c:v>
                </c:pt>
                <c:pt idx="11">
                  <c:v>254.925</c:v>
                </c:pt>
                <c:pt idx="12">
                  <c:v>233.125</c:v>
                </c:pt>
                <c:pt idx="13">
                  <c:v>277.927</c:v>
                </c:pt>
                <c:pt idx="14">
                  <c:v>414.122</c:v>
                </c:pt>
                <c:pt idx="15">
                  <c:v>457.132</c:v>
                </c:pt>
                <c:pt idx="16">
                  <c:v>666.75</c:v>
                </c:pt>
                <c:pt idx="17">
                  <c:v>481.194</c:v>
                </c:pt>
                <c:pt idx="18">
                  <c:v>448.242</c:v>
                </c:pt>
                <c:pt idx="19">
                  <c:v>275.512</c:v>
                </c:pt>
                <c:pt idx="20">
                  <c:v>399.999</c:v>
                </c:pt>
                <c:pt idx="21">
                  <c:v>275.935</c:v>
                </c:pt>
                <c:pt idx="22">
                  <c:v>289.665</c:v>
                </c:pt>
                <c:pt idx="23">
                  <c:v>230.905</c:v>
                </c:pt>
                <c:pt idx="24">
                  <c:v>169.345</c:v>
                </c:pt>
                <c:pt idx="25">
                  <c:v>124.782</c:v>
                </c:pt>
                <c:pt idx="26">
                  <c:v>138.082</c:v>
                </c:pt>
                <c:pt idx="27">
                  <c:v>63.717</c:v>
                </c:pt>
                <c:pt idx="28">
                  <c:v>53.862</c:v>
                </c:pt>
                <c:pt idx="29">
                  <c:v>48.719</c:v>
                </c:pt>
                <c:pt idx="30">
                  <c:v>49.27</c:v>
                </c:pt>
                <c:pt idx="31">
                  <c:v>47.044</c:v>
                </c:pt>
                <c:pt idx="32">
                  <c:v>43.027</c:v>
                </c:pt>
                <c:pt idx="33">
                  <c:v>41.684</c:v>
                </c:pt>
                <c:pt idx="34">
                  <c:v>39.575</c:v>
                </c:pt>
                <c:pt idx="35">
                  <c:v>36.492</c:v>
                </c:pt>
                <c:pt idx="36">
                  <c:v>34.752</c:v>
                </c:pt>
                <c:pt idx="37">
                  <c:v>34.415</c:v>
                </c:pt>
                <c:pt idx="38">
                  <c:v>33.026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44702134"/>
        <c:axId val="66774887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'[1]N.1'!$G$11:$G$61</c:f>
              <c:numCache>
                <c:ptCount val="51"/>
                <c:pt idx="0">
                  <c:v>0.335</c:v>
                </c:pt>
                <c:pt idx="1">
                  <c:v>0.281</c:v>
                </c:pt>
                <c:pt idx="2">
                  <c:v>0.272</c:v>
                </c:pt>
                <c:pt idx="3">
                  <c:v>0.25</c:v>
                </c:pt>
                <c:pt idx="4">
                  <c:v>0.466</c:v>
                </c:pt>
                <c:pt idx="5">
                  <c:v>0.389</c:v>
                </c:pt>
                <c:pt idx="6">
                  <c:v>0.403</c:v>
                </c:pt>
                <c:pt idx="7">
                  <c:v>0.353</c:v>
                </c:pt>
                <c:pt idx="8">
                  <c:v>0.305</c:v>
                </c:pt>
                <c:pt idx="9">
                  <c:v>0.296</c:v>
                </c:pt>
                <c:pt idx="10">
                  <c:v>0.4895919476407627</c:v>
                </c:pt>
                <c:pt idx="11">
                  <c:v>0.8360380504069824</c:v>
                </c:pt>
                <c:pt idx="12">
                  <c:v>0.7789512064343163</c:v>
                </c:pt>
                <c:pt idx="13">
                  <c:v>0.9462772598560052</c:v>
                </c:pt>
                <c:pt idx="14">
                  <c:v>1.2152216013638493</c:v>
                </c:pt>
                <c:pt idx="15">
                  <c:v>1.3094773500870647</c:v>
                </c:pt>
                <c:pt idx="16">
                  <c:v>16.749363329583804</c:v>
                </c:pt>
                <c:pt idx="17">
                  <c:v>1.3709335527874411</c:v>
                </c:pt>
                <c:pt idx="18">
                  <c:v>1.478848479169734</c:v>
                </c:pt>
                <c:pt idx="19">
                  <c:v>1.0194183919393711</c:v>
                </c:pt>
                <c:pt idx="20">
                  <c:v>1.235855589638974</c:v>
                </c:pt>
                <c:pt idx="21">
                  <c:v>0.9892148513236813</c:v>
                </c:pt>
                <c:pt idx="22">
                  <c:v>1.008136985828457</c:v>
                </c:pt>
                <c:pt idx="23">
                  <c:v>0.8151404257162036</c:v>
                </c:pt>
                <c:pt idx="24">
                  <c:v>0.5390061708346866</c:v>
                </c:pt>
                <c:pt idx="25">
                  <c:v>0.5513054767514546</c:v>
                </c:pt>
                <c:pt idx="26">
                  <c:v>0.372785736011935</c:v>
                </c:pt>
                <c:pt idx="27">
                  <c:v>0.6795046847780027</c:v>
                </c:pt>
                <c:pt idx="28">
                  <c:v>0.5936095948906465</c:v>
                </c:pt>
                <c:pt idx="29">
                  <c:v>0.5060859213038034</c:v>
                </c:pt>
                <c:pt idx="30">
                  <c:v>0.5548000811853054</c:v>
                </c:pt>
                <c:pt idx="31">
                  <c:v>0.5138593657001956</c:v>
                </c:pt>
                <c:pt idx="32">
                  <c:v>0.41927162014549</c:v>
                </c:pt>
                <c:pt idx="33">
                  <c:v>0.37623548603780826</c:v>
                </c:pt>
                <c:pt idx="34">
                  <c:v>0.354415666456096</c:v>
                </c:pt>
                <c:pt idx="35">
                  <c:v>0.3167543571193686</c:v>
                </c:pt>
                <c:pt idx="36">
                  <c:v>0.3281825506445672</c:v>
                </c:pt>
                <c:pt idx="37">
                  <c:v>0.33200639256138315</c:v>
                </c:pt>
                <c:pt idx="38">
                  <c:v>0.2787803548719191</c:v>
                </c:pt>
              </c:numCache>
            </c:numRef>
          </c:xVal>
          <c:yVal>
            <c:numRef>
              <c:f>'[1]N.1'!$B$11:$B$61</c:f>
              <c:numCache>
                <c:ptCount val="51"/>
                <c:pt idx="0">
                  <c:v>0.36</c:v>
                </c:pt>
                <c:pt idx="1">
                  <c:v>0.33</c:v>
                </c:pt>
                <c:pt idx="2">
                  <c:v>0.3</c:v>
                </c:pt>
                <c:pt idx="3">
                  <c:v>0.29</c:v>
                </c:pt>
                <c:pt idx="4">
                  <c:v>0.51</c:v>
                </c:pt>
                <c:pt idx="5">
                  <c:v>0.88</c:v>
                </c:pt>
                <c:pt idx="6">
                  <c:v>1.02</c:v>
                </c:pt>
                <c:pt idx="7">
                  <c:v>0.74</c:v>
                </c:pt>
                <c:pt idx="8">
                  <c:v>0.71</c:v>
                </c:pt>
                <c:pt idx="9">
                  <c:v>0.66</c:v>
                </c:pt>
                <c:pt idx="10">
                  <c:v>1.09</c:v>
                </c:pt>
                <c:pt idx="11">
                  <c:v>2.27</c:v>
                </c:pt>
                <c:pt idx="12">
                  <c:v>2.06</c:v>
                </c:pt>
                <c:pt idx="13">
                  <c:v>2.65</c:v>
                </c:pt>
                <c:pt idx="14">
                  <c:v>4.22</c:v>
                </c:pt>
                <c:pt idx="15">
                  <c:v>4.71</c:v>
                </c:pt>
                <c:pt idx="16">
                  <c:v>6.7</c:v>
                </c:pt>
                <c:pt idx="17">
                  <c:v>4.85</c:v>
                </c:pt>
                <c:pt idx="18">
                  <c:v>4.84</c:v>
                </c:pt>
                <c:pt idx="19">
                  <c:v>2.83</c:v>
                </c:pt>
                <c:pt idx="20">
                  <c:v>4.25</c:v>
                </c:pt>
                <c:pt idx="21">
                  <c:v>2.62</c:v>
                </c:pt>
                <c:pt idx="22">
                  <c:v>2.86</c:v>
                </c:pt>
                <c:pt idx="23">
                  <c:v>1.95</c:v>
                </c:pt>
                <c:pt idx="24">
                  <c:v>1.22</c:v>
                </c:pt>
                <c:pt idx="25">
                  <c:v>0.96</c:v>
                </c:pt>
                <c:pt idx="26">
                  <c:v>0.83</c:v>
                </c:pt>
                <c:pt idx="27">
                  <c:v>0.74</c:v>
                </c:pt>
                <c:pt idx="28">
                  <c:v>0.64</c:v>
                </c:pt>
                <c:pt idx="29">
                  <c:v>0.57</c:v>
                </c:pt>
                <c:pt idx="30">
                  <c:v>0.56</c:v>
                </c:pt>
                <c:pt idx="31">
                  <c:v>0.55</c:v>
                </c:pt>
                <c:pt idx="32">
                  <c:v>0.48</c:v>
                </c:pt>
                <c:pt idx="33">
                  <c:v>0.46</c:v>
                </c:pt>
                <c:pt idx="34">
                  <c:v>0.41</c:v>
                </c:pt>
                <c:pt idx="35">
                  <c:v>0.38</c:v>
                </c:pt>
                <c:pt idx="36">
                  <c:v>0.36</c:v>
                </c:pt>
                <c:pt idx="37">
                  <c:v>0.34</c:v>
                </c:pt>
                <c:pt idx="38">
                  <c:v>0.33</c:v>
                </c:pt>
              </c:numCache>
            </c:numRef>
          </c:yVal>
          <c:smooth val="0"/>
        </c:ser>
        <c:axId val="64103072"/>
        <c:axId val="40056737"/>
      </c:scatterChart>
      <c:valAx>
        <c:axId val="44702134"/>
        <c:scaling>
          <c:orientation val="minMax"/>
          <c:max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74887"/>
        <c:crosses val="autoZero"/>
        <c:crossBetween val="midCat"/>
        <c:dispUnits/>
      </c:valAx>
      <c:valAx>
        <c:axId val="66774887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02134"/>
        <c:crosses val="autoZero"/>
        <c:crossBetween val="midCat"/>
        <c:dispUnits/>
        <c:majorUnit val="1"/>
      </c:valAx>
      <c:valAx>
        <c:axId val="6410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56737"/>
        <c:crosses val="max"/>
        <c:crossBetween val="midCat"/>
        <c:dispUnits/>
      </c:valAx>
      <c:valAx>
        <c:axId val="40056737"/>
        <c:scaling>
          <c:orientation val="minMax"/>
        </c:scaling>
        <c:axPos val="l"/>
        <c:delete val="1"/>
        <c:majorTickMark val="out"/>
        <c:minorTickMark val="none"/>
        <c:tickLblPos val="none"/>
        <c:crossAx val="64103072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25"/>
          <c:y val="0.009"/>
          <c:w val="0.86875"/>
          <c:h val="0.9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24966314"/>
        <c:axId val="23370235"/>
      </c:scatterChart>
      <c:valAx>
        <c:axId val="2496631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3370235"/>
        <c:crossesAt val="174"/>
        <c:crossBetween val="midCat"/>
        <c:dispUnits/>
        <c:majorUnit val="100"/>
        <c:minorUnit val="50"/>
      </c:valAx>
      <c:valAx>
        <c:axId val="23370235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ม.(ร.ท.ก.)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2496631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5"/>
          <c:y val="0"/>
          <c:w val="0.88125"/>
          <c:h val="0.95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'SW.5a'!$H$11:$H$153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9005524"/>
        <c:axId val="13940853"/>
      </c:scatterChart>
      <c:valAx>
        <c:axId val="9005524"/>
        <c:scaling>
          <c:orientation val="minMax"/>
          <c:max val="1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เนื้อที่รูปตัด ตร.ม.</a:t>
                </a:r>
              </a:p>
            </c:rich>
          </c:tx>
          <c:layout>
            <c:manualLayout>
              <c:xMode val="factor"/>
              <c:yMode val="factor"/>
              <c:x val="0.02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13940853"/>
        <c:crossesAt val="174"/>
        <c:crossBetween val="midCat"/>
        <c:dispUnits/>
        <c:majorUnit val="100"/>
        <c:minorUnit val="50"/>
      </c:valAx>
      <c:valAx>
        <c:axId val="13940853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ม. (ร.ท.ก.)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9005524"/>
        <c:crossesAt val="0"/>
        <c:crossBetween val="midCat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375"/>
          <c:y val="0"/>
          <c:w val="0.85625"/>
          <c:h val="0.9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'SW.5a'!$G$11:$G$153</c:f>
              <c:numCache/>
            </c:numRef>
          </c:xVal>
          <c:yVal>
            <c:numRef>
              <c:f>'SW.5a'!$C$11:$C$153</c:f>
              <c:numCache/>
            </c:numRef>
          </c:yVal>
          <c:smooth val="0"/>
        </c:ser>
        <c:axId val="58358814"/>
        <c:axId val="55467279"/>
      </c:scatterChart>
      <c:valAx>
        <c:axId val="58358814"/>
        <c:scaling>
          <c:orientation val="minMax"/>
          <c:max val="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ความเร็วกระแสน้ำ - ม./วินาที</a:t>
                </a:r>
              </a:p>
            </c:rich>
          </c:tx>
          <c:layout>
            <c:manualLayout>
              <c:xMode val="factor"/>
              <c:yMode val="factor"/>
              <c:x val="0.02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5467279"/>
        <c:crossesAt val="174"/>
        <c:crossBetween val="midCat"/>
        <c:dispUnits/>
        <c:majorUnit val="0.5"/>
        <c:minorUnit val="0.1"/>
      </c:valAx>
      <c:valAx>
        <c:axId val="55467279"/>
        <c:scaling>
          <c:orientation val="minMax"/>
          <c:max val="181"/>
          <c:min val="17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rPr>
                  <a:t>ระดับน้ำ - ม.(ร.ท.ก)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</a:p>
        </c:txPr>
        <c:crossAx val="58358814"/>
        <c:crossesAt val="0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N.65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อ.ท่าวังผา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'[1]N.65'!$G$11:$G$48</c:f>
              <c:numCache>
                <c:ptCount val="38"/>
                <c:pt idx="0">
                  <c:v>0.36</c:v>
                </c:pt>
                <c:pt idx="1">
                  <c:v>0.454</c:v>
                </c:pt>
                <c:pt idx="2">
                  <c:v>0.383</c:v>
                </c:pt>
                <c:pt idx="3">
                  <c:v>0.418</c:v>
                </c:pt>
                <c:pt idx="4">
                  <c:v>0.623</c:v>
                </c:pt>
                <c:pt idx="5">
                  <c:v>0.9607067732435843</c:v>
                </c:pt>
                <c:pt idx="6">
                  <c:v>1.004</c:v>
                </c:pt>
                <c:pt idx="7">
                  <c:v>0.7963843958135108</c:v>
                </c:pt>
                <c:pt idx="8">
                  <c:v>0.742</c:v>
                </c:pt>
                <c:pt idx="9">
                  <c:v>0.6709807646639753</c:v>
                </c:pt>
                <c:pt idx="10">
                  <c:v>0.7755961201670484</c:v>
                </c:pt>
                <c:pt idx="11">
                  <c:v>0.8711921324058528</c:v>
                </c:pt>
                <c:pt idx="12">
                  <c:v>0.916477416098915</c:v>
                </c:pt>
                <c:pt idx="13">
                  <c:v>1.0065716883904214</c:v>
                </c:pt>
                <c:pt idx="14">
                  <c:v>0.9526570757486786</c:v>
                </c:pt>
                <c:pt idx="15">
                  <c:v>0.9157699443413729</c:v>
                </c:pt>
                <c:pt idx="16">
                  <c:v>0.9044287073248071</c:v>
                </c:pt>
                <c:pt idx="17">
                  <c:v>0.8773049025605173</c:v>
                </c:pt>
                <c:pt idx="18">
                  <c:v>0.8704323845168915</c:v>
                </c:pt>
                <c:pt idx="19">
                  <c:v>0.7757003171247357</c:v>
                </c:pt>
                <c:pt idx="20">
                  <c:v>0.7023307585927749</c:v>
                </c:pt>
                <c:pt idx="21">
                  <c:v>1.050673508659397</c:v>
                </c:pt>
                <c:pt idx="22">
                  <c:v>1.1036877523553164</c:v>
                </c:pt>
                <c:pt idx="23">
                  <c:v>0.933410583236771</c:v>
                </c:pt>
                <c:pt idx="24">
                  <c:v>0.8223775087348664</c:v>
                </c:pt>
                <c:pt idx="25">
                  <c:v>0.8681827753211203</c:v>
                </c:pt>
                <c:pt idx="26">
                  <c:v>0.8085665334094801</c:v>
                </c:pt>
                <c:pt idx="27">
                  <c:v>0.7496494582536648</c:v>
                </c:pt>
                <c:pt idx="28">
                  <c:v>0.7176470588235294</c:v>
                </c:pt>
                <c:pt idx="29">
                  <c:v>0.6560747663551402</c:v>
                </c:pt>
                <c:pt idx="30">
                  <c:v>0.6102240896358544</c:v>
                </c:pt>
                <c:pt idx="31">
                  <c:v>0.5312250863672602</c:v>
                </c:pt>
                <c:pt idx="32">
                  <c:v>0.545877378435518</c:v>
                </c:pt>
                <c:pt idx="33">
                  <c:v>0.5016241299303944</c:v>
                </c:pt>
                <c:pt idx="34">
                  <c:v>0.43375104427736005</c:v>
                </c:pt>
                <c:pt idx="35">
                  <c:v>0.438985736925515</c:v>
                </c:pt>
                <c:pt idx="36">
                  <c:v>0.4403809523809524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10825268"/>
        <c:axId val="30318549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'[1]N.65'!$F$11:$F$48</c:f>
              <c:numCache>
                <c:ptCount val="38"/>
                <c:pt idx="0">
                  <c:v>5.41</c:v>
                </c:pt>
                <c:pt idx="1">
                  <c:v>3.793</c:v>
                </c:pt>
                <c:pt idx="2">
                  <c:v>3.462</c:v>
                </c:pt>
                <c:pt idx="3">
                  <c:v>5.687</c:v>
                </c:pt>
                <c:pt idx="4">
                  <c:v>7.71</c:v>
                </c:pt>
                <c:pt idx="5">
                  <c:v>11.885</c:v>
                </c:pt>
                <c:pt idx="6">
                  <c:v>14.92</c:v>
                </c:pt>
                <c:pt idx="7">
                  <c:v>10.51</c:v>
                </c:pt>
                <c:pt idx="8">
                  <c:v>9.39</c:v>
                </c:pt>
                <c:pt idx="9">
                  <c:v>8.422</c:v>
                </c:pt>
                <c:pt idx="10">
                  <c:v>29.692</c:v>
                </c:pt>
                <c:pt idx="11">
                  <c:v>83.38</c:v>
                </c:pt>
                <c:pt idx="12">
                  <c:v>75.297</c:v>
                </c:pt>
                <c:pt idx="13">
                  <c:v>82.475</c:v>
                </c:pt>
                <c:pt idx="14">
                  <c:v>68.12</c:v>
                </c:pt>
                <c:pt idx="15">
                  <c:v>48.51</c:v>
                </c:pt>
                <c:pt idx="16">
                  <c:v>47.305</c:v>
                </c:pt>
                <c:pt idx="17">
                  <c:v>45.772</c:v>
                </c:pt>
                <c:pt idx="18">
                  <c:v>40.612</c:v>
                </c:pt>
                <c:pt idx="19">
                  <c:v>30.272</c:v>
                </c:pt>
                <c:pt idx="20">
                  <c:v>29.647</c:v>
                </c:pt>
                <c:pt idx="21">
                  <c:v>15.59</c:v>
                </c:pt>
                <c:pt idx="22">
                  <c:v>18.575</c:v>
                </c:pt>
                <c:pt idx="23">
                  <c:v>12.945</c:v>
                </c:pt>
                <c:pt idx="24">
                  <c:v>12.307</c:v>
                </c:pt>
                <c:pt idx="25">
                  <c:v>9.498</c:v>
                </c:pt>
                <c:pt idx="26">
                  <c:v>8.755</c:v>
                </c:pt>
                <c:pt idx="27">
                  <c:v>7.845</c:v>
                </c:pt>
                <c:pt idx="28">
                  <c:v>7.99</c:v>
                </c:pt>
                <c:pt idx="29">
                  <c:v>7.49</c:v>
                </c:pt>
                <c:pt idx="30">
                  <c:v>7.14</c:v>
                </c:pt>
                <c:pt idx="31">
                  <c:v>7.526</c:v>
                </c:pt>
                <c:pt idx="32">
                  <c:v>7.095</c:v>
                </c:pt>
                <c:pt idx="33">
                  <c:v>6.465</c:v>
                </c:pt>
                <c:pt idx="34">
                  <c:v>5.985</c:v>
                </c:pt>
                <c:pt idx="35">
                  <c:v>5.679</c:v>
                </c:pt>
                <c:pt idx="36">
                  <c:v>5.25</c:v>
                </c:pt>
              </c:numCache>
            </c:numRef>
          </c:xVal>
          <c:yVal>
            <c:numRef>
              <c:f>'[1]N.65'!$B$11:$B$48</c:f>
              <c:numCache>
                <c:ptCount val="38"/>
                <c:pt idx="0">
                  <c:v>0.85</c:v>
                </c:pt>
                <c:pt idx="1">
                  <c:v>0.81</c:v>
                </c:pt>
                <c:pt idx="2">
                  <c:v>0.8</c:v>
                </c:pt>
                <c:pt idx="3">
                  <c:v>0.87</c:v>
                </c:pt>
                <c:pt idx="4">
                  <c:v>0.98</c:v>
                </c:pt>
                <c:pt idx="5">
                  <c:v>1.1</c:v>
                </c:pt>
                <c:pt idx="6">
                  <c:v>1.23</c:v>
                </c:pt>
                <c:pt idx="7">
                  <c:v>1.05</c:v>
                </c:pt>
                <c:pt idx="8">
                  <c:v>1</c:v>
                </c:pt>
                <c:pt idx="9">
                  <c:v>1.02</c:v>
                </c:pt>
                <c:pt idx="10">
                  <c:v>1.31</c:v>
                </c:pt>
                <c:pt idx="11">
                  <c:v>2.51</c:v>
                </c:pt>
                <c:pt idx="12">
                  <c:v>2.35</c:v>
                </c:pt>
                <c:pt idx="13">
                  <c:v>2.67</c:v>
                </c:pt>
                <c:pt idx="14">
                  <c:v>2.22</c:v>
                </c:pt>
                <c:pt idx="15">
                  <c:v>1.71</c:v>
                </c:pt>
                <c:pt idx="16">
                  <c:v>1.7</c:v>
                </c:pt>
                <c:pt idx="17">
                  <c:v>1.7</c:v>
                </c:pt>
                <c:pt idx="18">
                  <c:v>1.56</c:v>
                </c:pt>
                <c:pt idx="19">
                  <c:v>1.35</c:v>
                </c:pt>
                <c:pt idx="20">
                  <c:v>1.26</c:v>
                </c:pt>
                <c:pt idx="21">
                  <c:v>1.2</c:v>
                </c:pt>
                <c:pt idx="22">
                  <c:v>1.31</c:v>
                </c:pt>
                <c:pt idx="23">
                  <c:v>1.15</c:v>
                </c:pt>
                <c:pt idx="24">
                  <c:v>1.1</c:v>
                </c:pt>
                <c:pt idx="25">
                  <c:v>1.05</c:v>
                </c:pt>
                <c:pt idx="26">
                  <c:v>1.01</c:v>
                </c:pt>
                <c:pt idx="27">
                  <c:v>0.99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0.95</c:v>
                </c:pt>
                <c:pt idx="32">
                  <c:v>0.93</c:v>
                </c:pt>
                <c:pt idx="33">
                  <c:v>0.9</c:v>
                </c:pt>
                <c:pt idx="34">
                  <c:v>0.88</c:v>
                </c:pt>
                <c:pt idx="35">
                  <c:v>0.88</c:v>
                </c:pt>
                <c:pt idx="36">
                  <c:v>0.85</c:v>
                </c:pt>
              </c:numCache>
            </c:numRef>
          </c:yVal>
          <c:smooth val="0"/>
        </c:ser>
        <c:axId val="4431486"/>
        <c:axId val="39883375"/>
      </c:scatterChart>
      <c:valAx>
        <c:axId val="10825268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18549"/>
        <c:crosses val="max"/>
        <c:crossBetween val="midCat"/>
        <c:dispUnits/>
      </c:valAx>
      <c:valAx>
        <c:axId val="30318549"/>
        <c:scaling>
          <c:orientation val="minMax"/>
        </c:scaling>
        <c:axPos val="l"/>
        <c:delete val="1"/>
        <c:majorTickMark val="out"/>
        <c:minorTickMark val="none"/>
        <c:tickLblPos val="none"/>
        <c:crossAx val="10825268"/>
        <c:crosses val="max"/>
        <c:crossBetween val="midCat"/>
        <c:dispUnits/>
      </c:valAx>
      <c:valAx>
        <c:axId val="443148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83375"/>
        <c:crosses val="autoZero"/>
        <c:crossBetween val="midCat"/>
        <c:dispUnits/>
      </c:valAx>
      <c:valAx>
        <c:axId val="398833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431486"/>
        <c:crosses val="autoZero"/>
        <c:crossBetween val="midCat"/>
        <c:dispUnits/>
        <c:maj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อ.เมือง 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'[1]N.64'!$G$11:$G$56</c:f>
              <c:numCache>
                <c:ptCount val="46"/>
                <c:pt idx="0">
                  <c:v>0.236</c:v>
                </c:pt>
                <c:pt idx="1">
                  <c:v>0.222</c:v>
                </c:pt>
                <c:pt idx="2">
                  <c:v>0.176</c:v>
                </c:pt>
                <c:pt idx="3">
                  <c:v>0.195</c:v>
                </c:pt>
                <c:pt idx="4">
                  <c:v>0.359</c:v>
                </c:pt>
                <c:pt idx="5">
                  <c:v>0.594</c:v>
                </c:pt>
                <c:pt idx="6">
                  <c:v>0.7415014538725879</c:v>
                </c:pt>
                <c:pt idx="7">
                  <c:v>0.5721716514954487</c:v>
                </c:pt>
                <c:pt idx="8">
                  <c:v>0.5587284287011808</c:v>
                </c:pt>
                <c:pt idx="9">
                  <c:v>0.684654594232059</c:v>
                </c:pt>
                <c:pt idx="10">
                  <c:v>1.008443843031123</c:v>
                </c:pt>
                <c:pt idx="11">
                  <c:v>1.1403722354974066</c:v>
                </c:pt>
                <c:pt idx="12">
                  <c:v>1.1925419279568323</c:v>
                </c:pt>
                <c:pt idx="13">
                  <c:v>1.1429105723635877</c:v>
                </c:pt>
                <c:pt idx="14">
                  <c:v>1.139181716477545</c:v>
                </c:pt>
                <c:pt idx="15">
                  <c:v>1.40321059827448</c:v>
                </c:pt>
                <c:pt idx="16">
                  <c:v>1.3723729194372083</c:v>
                </c:pt>
                <c:pt idx="17">
                  <c:v>1.2897259926745497</c:v>
                </c:pt>
                <c:pt idx="18">
                  <c:v>1.419919504643963</c:v>
                </c:pt>
                <c:pt idx="19">
                  <c:v>1.1938092594648604</c:v>
                </c:pt>
                <c:pt idx="20">
                  <c:v>1.420444293670735</c:v>
                </c:pt>
                <c:pt idx="21">
                  <c:v>1.2558137666459115</c:v>
                </c:pt>
                <c:pt idx="22">
                  <c:v>1.1908602022036856</c:v>
                </c:pt>
                <c:pt idx="23">
                  <c:v>1.0418155410312273</c:v>
                </c:pt>
                <c:pt idx="24">
                  <c:v>1.0247271864621224</c:v>
                </c:pt>
                <c:pt idx="25">
                  <c:v>0.8843896311522211</c:v>
                </c:pt>
                <c:pt idx="26">
                  <c:v>0.9455131547760133</c:v>
                </c:pt>
                <c:pt idx="27">
                  <c:v>0.7541559969548065</c:v>
                </c:pt>
                <c:pt idx="28">
                  <c:v>0.611748777735991</c:v>
                </c:pt>
                <c:pt idx="29">
                  <c:v>0.5922060850886474</c:v>
                </c:pt>
                <c:pt idx="30">
                  <c:v>0.504700557103064</c:v>
                </c:pt>
                <c:pt idx="31">
                  <c:v>0.42437832783068374</c:v>
                </c:pt>
                <c:pt idx="32">
                  <c:v>0.42087522851919557</c:v>
                </c:pt>
                <c:pt idx="33">
                  <c:v>0.38947166186359267</c:v>
                </c:pt>
                <c:pt idx="34">
                  <c:v>0.41485141103376005</c:v>
                </c:pt>
                <c:pt idx="35">
                  <c:v>0.33431009221752994</c:v>
                </c:pt>
                <c:pt idx="36">
                  <c:v>0.27408626160535904</c:v>
                </c:pt>
                <c:pt idx="37">
                  <c:v>0.2517596871667259</c:v>
                </c:pt>
                <c:pt idx="38">
                  <c:v>0.26138996138996134</c:v>
                </c:pt>
                <c:pt idx="39">
                  <c:v>0.24838263058527377</c:v>
                </c:pt>
                <c:pt idx="40">
                  <c:v>0.2363007318695941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3406056"/>
        <c:axId val="9327913"/>
      </c:scatterChart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'[1]N.64'!$F$11:$F$56</c:f>
              <c:numCache>
                <c:ptCount val="46"/>
                <c:pt idx="0">
                  <c:v>35.8</c:v>
                </c:pt>
                <c:pt idx="1">
                  <c:v>35.014</c:v>
                </c:pt>
                <c:pt idx="2">
                  <c:v>31.834</c:v>
                </c:pt>
                <c:pt idx="3">
                  <c:v>32.75</c:v>
                </c:pt>
                <c:pt idx="4">
                  <c:v>46.162</c:v>
                </c:pt>
                <c:pt idx="5">
                  <c:v>67.55</c:v>
                </c:pt>
                <c:pt idx="6">
                  <c:v>75.66</c:v>
                </c:pt>
                <c:pt idx="7">
                  <c:v>57.675</c:v>
                </c:pt>
                <c:pt idx="8">
                  <c:v>55.05</c:v>
                </c:pt>
                <c:pt idx="9">
                  <c:v>74.55</c:v>
                </c:pt>
                <c:pt idx="10">
                  <c:v>184.75</c:v>
                </c:pt>
                <c:pt idx="11">
                  <c:v>331.027</c:v>
                </c:pt>
                <c:pt idx="12">
                  <c:v>342.85</c:v>
                </c:pt>
                <c:pt idx="13">
                  <c:v>374.325</c:v>
                </c:pt>
                <c:pt idx="14">
                  <c:v>312.85</c:v>
                </c:pt>
                <c:pt idx="15">
                  <c:v>636.33</c:v>
                </c:pt>
                <c:pt idx="16">
                  <c:v>494.037</c:v>
                </c:pt>
                <c:pt idx="17">
                  <c:v>315.612</c:v>
                </c:pt>
                <c:pt idx="18">
                  <c:v>161.5</c:v>
                </c:pt>
                <c:pt idx="19">
                  <c:v>225.175</c:v>
                </c:pt>
                <c:pt idx="20">
                  <c:v>536.492</c:v>
                </c:pt>
                <c:pt idx="21">
                  <c:v>248.935</c:v>
                </c:pt>
                <c:pt idx="22">
                  <c:v>209.195</c:v>
                </c:pt>
                <c:pt idx="23">
                  <c:v>137.7</c:v>
                </c:pt>
                <c:pt idx="24">
                  <c:v>126.46</c:v>
                </c:pt>
                <c:pt idx="25">
                  <c:v>87.57</c:v>
                </c:pt>
                <c:pt idx="26">
                  <c:v>105.475</c:v>
                </c:pt>
                <c:pt idx="27">
                  <c:v>72.245</c:v>
                </c:pt>
                <c:pt idx="28">
                  <c:v>66.475</c:v>
                </c:pt>
                <c:pt idx="29">
                  <c:v>62.382</c:v>
                </c:pt>
                <c:pt idx="30">
                  <c:v>57.44</c:v>
                </c:pt>
                <c:pt idx="31">
                  <c:v>52.399</c:v>
                </c:pt>
                <c:pt idx="32">
                  <c:v>52.512</c:v>
                </c:pt>
                <c:pt idx="33">
                  <c:v>52.05</c:v>
                </c:pt>
                <c:pt idx="34">
                  <c:v>40.077</c:v>
                </c:pt>
                <c:pt idx="35">
                  <c:v>46.412</c:v>
                </c:pt>
                <c:pt idx="36">
                  <c:v>42.545</c:v>
                </c:pt>
                <c:pt idx="37">
                  <c:v>42.195</c:v>
                </c:pt>
                <c:pt idx="38">
                  <c:v>38.85</c:v>
                </c:pt>
                <c:pt idx="39">
                  <c:v>39.725</c:v>
                </c:pt>
                <c:pt idx="40">
                  <c:v>37.575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16842354"/>
        <c:axId val="17363459"/>
      </c:scatterChart>
      <c:valAx>
        <c:axId val="2340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27913"/>
        <c:crosses val="max"/>
        <c:crossBetween val="midCat"/>
        <c:dispUnits/>
        <c:majorUnit val="0.18"/>
      </c:valAx>
      <c:valAx>
        <c:axId val="9327913"/>
        <c:scaling>
          <c:orientation val="minMax"/>
        </c:scaling>
        <c:axPos val="l"/>
        <c:delete val="1"/>
        <c:majorTickMark val="out"/>
        <c:minorTickMark val="none"/>
        <c:tickLblPos val="none"/>
        <c:crossAx val="23406056"/>
        <c:crosses val="max"/>
        <c:crossBetween val="midCat"/>
        <c:dispUnits/>
      </c:valAx>
      <c:valAx>
        <c:axId val="16842354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63459"/>
        <c:crosses val="autoZero"/>
        <c:crossBetween val="midCat"/>
        <c:dispUnits/>
      </c:valAx>
      <c:valAx>
        <c:axId val="1736345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2354"/>
        <c:crosses val="autoZero"/>
        <c:crossBetween val="midCat"/>
        <c:dispUnits/>
        <c:majorUnit val="1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N.64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อ.เมือง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'[1]N.64'!$H$11:$H$56</c:f>
              <c:numCache>
                <c:ptCount val="46"/>
                <c:pt idx="0">
                  <c:v>8.448799999999999</c:v>
                </c:pt>
                <c:pt idx="1">
                  <c:v>7.773108000000001</c:v>
                </c:pt>
                <c:pt idx="2">
                  <c:v>5.602784</c:v>
                </c:pt>
                <c:pt idx="3">
                  <c:v>6.391</c:v>
                </c:pt>
                <c:pt idx="4">
                  <c:v>16.592</c:v>
                </c:pt>
                <c:pt idx="5">
                  <c:v>40.129</c:v>
                </c:pt>
                <c:pt idx="6">
                  <c:v>56.102</c:v>
                </c:pt>
                <c:pt idx="7">
                  <c:v>33</c:v>
                </c:pt>
                <c:pt idx="8">
                  <c:v>30.758</c:v>
                </c:pt>
                <c:pt idx="9">
                  <c:v>51.041</c:v>
                </c:pt>
                <c:pt idx="10">
                  <c:v>186.31</c:v>
                </c:pt>
                <c:pt idx="11">
                  <c:v>377.494</c:v>
                </c:pt>
                <c:pt idx="12">
                  <c:v>408.863</c:v>
                </c:pt>
                <c:pt idx="13">
                  <c:v>427.82</c:v>
                </c:pt>
                <c:pt idx="14">
                  <c:v>356.393</c:v>
                </c:pt>
                <c:pt idx="15">
                  <c:v>892.905</c:v>
                </c:pt>
                <c:pt idx="16">
                  <c:v>678.003</c:v>
                </c:pt>
                <c:pt idx="17">
                  <c:v>407.053</c:v>
                </c:pt>
                <c:pt idx="18">
                  <c:v>229.317</c:v>
                </c:pt>
                <c:pt idx="19">
                  <c:v>268.816</c:v>
                </c:pt>
                <c:pt idx="20">
                  <c:v>762.057</c:v>
                </c:pt>
                <c:pt idx="21">
                  <c:v>312.616</c:v>
                </c:pt>
                <c:pt idx="22">
                  <c:v>249.122</c:v>
                </c:pt>
                <c:pt idx="23">
                  <c:v>143.458</c:v>
                </c:pt>
                <c:pt idx="24">
                  <c:v>129.587</c:v>
                </c:pt>
                <c:pt idx="25">
                  <c:v>77.446</c:v>
                </c:pt>
                <c:pt idx="26">
                  <c:v>99.728</c:v>
                </c:pt>
                <c:pt idx="27">
                  <c:v>54.484</c:v>
                </c:pt>
                <c:pt idx="28">
                  <c:v>40.666</c:v>
                </c:pt>
                <c:pt idx="29">
                  <c:v>36.943</c:v>
                </c:pt>
                <c:pt idx="30">
                  <c:v>28.99</c:v>
                </c:pt>
                <c:pt idx="31">
                  <c:v>22.237</c:v>
                </c:pt>
                <c:pt idx="32">
                  <c:v>22.101</c:v>
                </c:pt>
                <c:pt idx="33">
                  <c:v>20.272</c:v>
                </c:pt>
                <c:pt idx="34">
                  <c:v>16.626</c:v>
                </c:pt>
                <c:pt idx="35">
                  <c:v>15.516</c:v>
                </c:pt>
                <c:pt idx="36">
                  <c:v>11.661</c:v>
                </c:pt>
                <c:pt idx="37">
                  <c:v>10.623</c:v>
                </c:pt>
                <c:pt idx="38">
                  <c:v>10.155</c:v>
                </c:pt>
                <c:pt idx="39">
                  <c:v>9.867</c:v>
                </c:pt>
                <c:pt idx="40">
                  <c:v>8.879</c:v>
                </c:pt>
              </c:numCache>
            </c:numRef>
          </c:xVal>
          <c:yVal>
            <c:numRef>
              <c:f>'[1]N.64'!$B$11:$B$56</c:f>
              <c:numCache>
                <c:ptCount val="46"/>
                <c:pt idx="0">
                  <c:v>1.01</c:v>
                </c:pt>
                <c:pt idx="1">
                  <c:v>0.98</c:v>
                </c:pt>
                <c:pt idx="2">
                  <c:v>0.94</c:v>
                </c:pt>
                <c:pt idx="3">
                  <c:v>0.95</c:v>
                </c:pt>
                <c:pt idx="4">
                  <c:v>1.16</c:v>
                </c:pt>
                <c:pt idx="5">
                  <c:v>1.55</c:v>
                </c:pt>
                <c:pt idx="6">
                  <c:v>1.72</c:v>
                </c:pt>
                <c:pt idx="7">
                  <c:v>1.4</c:v>
                </c:pt>
                <c:pt idx="8">
                  <c:v>1.36</c:v>
                </c:pt>
                <c:pt idx="9">
                  <c:v>1.68</c:v>
                </c:pt>
                <c:pt idx="10">
                  <c:v>3.38</c:v>
                </c:pt>
                <c:pt idx="11">
                  <c:v>5.28</c:v>
                </c:pt>
                <c:pt idx="12">
                  <c:v>5.42</c:v>
                </c:pt>
                <c:pt idx="13">
                  <c:v>5.71</c:v>
                </c:pt>
                <c:pt idx="14">
                  <c:v>5.07</c:v>
                </c:pt>
                <c:pt idx="15">
                  <c:v>8.32</c:v>
                </c:pt>
                <c:pt idx="16">
                  <c:v>7.01</c:v>
                </c:pt>
                <c:pt idx="17">
                  <c:v>5.3</c:v>
                </c:pt>
                <c:pt idx="18">
                  <c:v>3.58</c:v>
                </c:pt>
                <c:pt idx="19">
                  <c:v>3.92</c:v>
                </c:pt>
                <c:pt idx="20">
                  <c:v>7.32</c:v>
                </c:pt>
                <c:pt idx="21">
                  <c:v>4.33</c:v>
                </c:pt>
                <c:pt idx="22">
                  <c:v>3.67</c:v>
                </c:pt>
                <c:pt idx="23">
                  <c:v>2.49</c:v>
                </c:pt>
                <c:pt idx="24">
                  <c:v>2.5</c:v>
                </c:pt>
                <c:pt idx="25">
                  <c:v>1.88</c:v>
                </c:pt>
                <c:pt idx="26">
                  <c:v>2.14</c:v>
                </c:pt>
                <c:pt idx="27">
                  <c:v>1.68</c:v>
                </c:pt>
                <c:pt idx="28">
                  <c:v>1.52</c:v>
                </c:pt>
                <c:pt idx="29">
                  <c:v>1.43</c:v>
                </c:pt>
                <c:pt idx="30">
                  <c:v>1.35</c:v>
                </c:pt>
                <c:pt idx="31">
                  <c:v>1.26</c:v>
                </c:pt>
                <c:pt idx="32">
                  <c:v>1.24</c:v>
                </c:pt>
                <c:pt idx="33">
                  <c:v>1.23</c:v>
                </c:pt>
                <c:pt idx="34">
                  <c:v>1.16</c:v>
                </c:pt>
                <c:pt idx="35">
                  <c:v>1.14</c:v>
                </c:pt>
                <c:pt idx="36">
                  <c:v>1.08</c:v>
                </c:pt>
                <c:pt idx="37">
                  <c:v>1.05</c:v>
                </c:pt>
                <c:pt idx="38">
                  <c:v>1.02</c:v>
                </c:pt>
                <c:pt idx="39">
                  <c:v>1.01</c:v>
                </c:pt>
                <c:pt idx="40">
                  <c:v>1</c:v>
                </c:pt>
              </c:numCache>
            </c:numRef>
          </c:yVal>
          <c:smooth val="0"/>
        </c:ser>
        <c:axId val="22053404"/>
        <c:axId val="64262909"/>
      </c:scatterChart>
      <c:valAx>
        <c:axId val="22053404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62909"/>
        <c:crosses val="autoZero"/>
        <c:crossBetween val="midCat"/>
        <c:dispUnits/>
      </c:valAx>
      <c:valAx>
        <c:axId val="6426290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53404"/>
        <c:crosses val="autoZero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อ.นาน้อย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'[1]N.63'!$H$11:$H$52</c:f>
              <c:numCache>
                <c:ptCount val="42"/>
                <c:pt idx="0">
                  <c:v>0.73017</c:v>
                </c:pt>
                <c:pt idx="1">
                  <c:v>0.5137740000000001</c:v>
                </c:pt>
                <c:pt idx="2">
                  <c:v>0.29267200000000004</c:v>
                </c:pt>
                <c:pt idx="3">
                  <c:v>0.418428</c:v>
                </c:pt>
                <c:pt idx="4">
                  <c:v>1.024488</c:v>
                </c:pt>
                <c:pt idx="5">
                  <c:v>2.126538</c:v>
                </c:pt>
                <c:pt idx="6">
                  <c:v>6.803448</c:v>
                </c:pt>
                <c:pt idx="7">
                  <c:v>2.21917</c:v>
                </c:pt>
                <c:pt idx="8">
                  <c:v>2.172405</c:v>
                </c:pt>
                <c:pt idx="9">
                  <c:v>2.021</c:v>
                </c:pt>
                <c:pt idx="10">
                  <c:v>4.087</c:v>
                </c:pt>
                <c:pt idx="11">
                  <c:v>4.421</c:v>
                </c:pt>
                <c:pt idx="12">
                  <c:v>10.54</c:v>
                </c:pt>
                <c:pt idx="13">
                  <c:v>6.763</c:v>
                </c:pt>
                <c:pt idx="14">
                  <c:v>206.276</c:v>
                </c:pt>
                <c:pt idx="15">
                  <c:v>7.169</c:v>
                </c:pt>
                <c:pt idx="16">
                  <c:v>4.773</c:v>
                </c:pt>
                <c:pt idx="17">
                  <c:v>8.272</c:v>
                </c:pt>
                <c:pt idx="18">
                  <c:v>14.618</c:v>
                </c:pt>
                <c:pt idx="19">
                  <c:v>5.798</c:v>
                </c:pt>
                <c:pt idx="20">
                  <c:v>3.823</c:v>
                </c:pt>
                <c:pt idx="21">
                  <c:v>33.736</c:v>
                </c:pt>
                <c:pt idx="22">
                  <c:v>4.888</c:v>
                </c:pt>
                <c:pt idx="23">
                  <c:v>3.865</c:v>
                </c:pt>
                <c:pt idx="24">
                  <c:v>2.254</c:v>
                </c:pt>
                <c:pt idx="25">
                  <c:v>1.86</c:v>
                </c:pt>
                <c:pt idx="26">
                  <c:v>1.401</c:v>
                </c:pt>
                <c:pt idx="27">
                  <c:v>0.936</c:v>
                </c:pt>
                <c:pt idx="28">
                  <c:v>0.805</c:v>
                </c:pt>
                <c:pt idx="29">
                  <c:v>0.866</c:v>
                </c:pt>
                <c:pt idx="30">
                  <c:v>0.972</c:v>
                </c:pt>
                <c:pt idx="31">
                  <c:v>1.025</c:v>
                </c:pt>
                <c:pt idx="32">
                  <c:v>0.495</c:v>
                </c:pt>
                <c:pt idx="33">
                  <c:v>0.873</c:v>
                </c:pt>
                <c:pt idx="34">
                  <c:v>0.648</c:v>
                </c:pt>
                <c:pt idx="35">
                  <c:v>0.573</c:v>
                </c:pt>
                <c:pt idx="36">
                  <c:v>0.47</c:v>
                </c:pt>
                <c:pt idx="37">
                  <c:v>0.524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41495270"/>
        <c:axId val="37913111"/>
      </c:scatterChart>
      <c:valAx>
        <c:axId val="41495270"/>
        <c:scaling>
          <c:orientation val="minMax"/>
          <c:max val="1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13111"/>
        <c:crosses val="autoZero"/>
        <c:crossBetween val="midCat"/>
        <c:dispUnits/>
        <c:majorUnit val="20"/>
      </c:valAx>
      <c:valAx>
        <c:axId val="37913111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95270"/>
        <c:crosses val="autoZero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N.63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อ.นาน้อย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'[1]N.63'!$F$11:$F$52</c:f>
              <c:numCache>
                <c:ptCount val="42"/>
                <c:pt idx="0">
                  <c:v>1.71</c:v>
                </c:pt>
                <c:pt idx="1">
                  <c:v>1.314</c:v>
                </c:pt>
                <c:pt idx="2">
                  <c:v>1.088</c:v>
                </c:pt>
                <c:pt idx="3">
                  <c:v>1.062</c:v>
                </c:pt>
                <c:pt idx="4">
                  <c:v>2.108</c:v>
                </c:pt>
                <c:pt idx="5">
                  <c:v>3.441</c:v>
                </c:pt>
                <c:pt idx="6">
                  <c:v>8.462</c:v>
                </c:pt>
                <c:pt idx="7">
                  <c:v>3.545</c:v>
                </c:pt>
                <c:pt idx="8">
                  <c:v>3.765</c:v>
                </c:pt>
                <c:pt idx="9">
                  <c:v>3.785</c:v>
                </c:pt>
                <c:pt idx="10">
                  <c:v>6.097</c:v>
                </c:pt>
                <c:pt idx="11">
                  <c:v>6.675</c:v>
                </c:pt>
                <c:pt idx="12">
                  <c:v>17.275</c:v>
                </c:pt>
                <c:pt idx="13">
                  <c:v>9.225</c:v>
                </c:pt>
                <c:pt idx="14">
                  <c:v>210.267</c:v>
                </c:pt>
                <c:pt idx="15">
                  <c:v>15.79</c:v>
                </c:pt>
                <c:pt idx="16">
                  <c:v>9.662</c:v>
                </c:pt>
                <c:pt idx="17">
                  <c:v>18.375</c:v>
                </c:pt>
                <c:pt idx="18">
                  <c:v>29.65</c:v>
                </c:pt>
                <c:pt idx="19">
                  <c:v>10.8</c:v>
                </c:pt>
                <c:pt idx="20">
                  <c:v>9.487</c:v>
                </c:pt>
                <c:pt idx="21">
                  <c:v>59.031</c:v>
                </c:pt>
                <c:pt idx="22">
                  <c:v>11.175</c:v>
                </c:pt>
                <c:pt idx="23">
                  <c:v>9.64</c:v>
                </c:pt>
                <c:pt idx="24">
                  <c:v>5.89</c:v>
                </c:pt>
                <c:pt idx="25">
                  <c:v>5.922</c:v>
                </c:pt>
                <c:pt idx="26">
                  <c:v>5.539</c:v>
                </c:pt>
                <c:pt idx="27">
                  <c:v>4.643</c:v>
                </c:pt>
                <c:pt idx="28">
                  <c:v>4.386</c:v>
                </c:pt>
                <c:pt idx="29">
                  <c:v>2.27</c:v>
                </c:pt>
                <c:pt idx="30">
                  <c:v>2.738</c:v>
                </c:pt>
                <c:pt idx="31">
                  <c:v>2.581</c:v>
                </c:pt>
                <c:pt idx="32">
                  <c:v>1.526</c:v>
                </c:pt>
                <c:pt idx="33">
                  <c:v>3.022</c:v>
                </c:pt>
                <c:pt idx="34">
                  <c:v>2.364</c:v>
                </c:pt>
                <c:pt idx="35">
                  <c:v>1.93</c:v>
                </c:pt>
                <c:pt idx="36">
                  <c:v>1.707</c:v>
                </c:pt>
                <c:pt idx="37">
                  <c:v>1.768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5673680"/>
        <c:axId val="51063121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'[1]N.63'!$G$11:$G$52</c:f>
              <c:numCache>
                <c:ptCount val="42"/>
                <c:pt idx="0">
                  <c:v>0.427</c:v>
                </c:pt>
                <c:pt idx="1">
                  <c:v>0.391</c:v>
                </c:pt>
                <c:pt idx="2">
                  <c:v>0.269</c:v>
                </c:pt>
                <c:pt idx="3">
                  <c:v>0.394</c:v>
                </c:pt>
                <c:pt idx="4">
                  <c:v>0.486</c:v>
                </c:pt>
                <c:pt idx="5">
                  <c:v>0.618</c:v>
                </c:pt>
                <c:pt idx="6">
                  <c:v>0.804</c:v>
                </c:pt>
                <c:pt idx="7">
                  <c:v>0.626</c:v>
                </c:pt>
                <c:pt idx="8">
                  <c:v>0.577</c:v>
                </c:pt>
                <c:pt idx="9">
                  <c:v>0.5339498018494055</c:v>
                </c:pt>
                <c:pt idx="10">
                  <c:v>0.6703296703296703</c:v>
                </c:pt>
                <c:pt idx="11">
                  <c:v>0.6623220973782772</c:v>
                </c:pt>
                <c:pt idx="12">
                  <c:v>0.6101302460202604</c:v>
                </c:pt>
                <c:pt idx="13">
                  <c:v>0.7331165311653117</c:v>
                </c:pt>
                <c:pt idx="14">
                  <c:v>0.9810193706097486</c:v>
                </c:pt>
                <c:pt idx="15">
                  <c:v>0.4540215326155795</c:v>
                </c:pt>
                <c:pt idx="16">
                  <c:v>0.4939971020492651</c:v>
                </c:pt>
                <c:pt idx="17">
                  <c:v>0.4501768707482993</c:v>
                </c:pt>
                <c:pt idx="18">
                  <c:v>0.49301854974704895</c:v>
                </c:pt>
                <c:pt idx="19">
                  <c:v>0.5368518518518518</c:v>
                </c:pt>
                <c:pt idx="20">
                  <c:v>0.40297248866870455</c:v>
                </c:pt>
                <c:pt idx="21">
                  <c:v>0.5714963324354999</c:v>
                </c:pt>
                <c:pt idx="22">
                  <c:v>0.43740492170022366</c:v>
                </c:pt>
                <c:pt idx="23">
                  <c:v>0.40093360995850624</c:v>
                </c:pt>
                <c:pt idx="24">
                  <c:v>0.38268251273344656</c:v>
                </c:pt>
                <c:pt idx="25">
                  <c:v>0.3140830800405269</c:v>
                </c:pt>
                <c:pt idx="26">
                  <c:v>0.2529337425528074</c:v>
                </c:pt>
                <c:pt idx="27">
                  <c:v>0.20159379711393496</c:v>
                </c:pt>
                <c:pt idx="28">
                  <c:v>0.18353853169174647</c:v>
                </c:pt>
                <c:pt idx="29">
                  <c:v>0.3814977973568282</c:v>
                </c:pt>
                <c:pt idx="30">
                  <c:v>0.3550036523009496</c:v>
                </c:pt>
                <c:pt idx="31">
                  <c:v>0.39713289422704373</c:v>
                </c:pt>
                <c:pt idx="32">
                  <c:v>0.3243774574049803</c:v>
                </c:pt>
                <c:pt idx="33">
                  <c:v>0.2888815354070152</c:v>
                </c:pt>
                <c:pt idx="34">
                  <c:v>0.2741116751269036</c:v>
                </c:pt>
                <c:pt idx="35">
                  <c:v>0.29689119170984457</c:v>
                </c:pt>
                <c:pt idx="36">
                  <c:v>0.27533684827182187</c:v>
                </c:pt>
                <c:pt idx="37">
                  <c:v>0.29638009049773756</c:v>
                </c:pt>
              </c:numCache>
            </c:numRef>
          </c:xVal>
          <c:yVal>
            <c:numRef>
              <c:f>'[1]N.63'!$B$11:$B$52</c:f>
              <c:numCache>
                <c:ptCount val="42"/>
                <c:pt idx="0">
                  <c:v>0.92</c:v>
                </c:pt>
                <c:pt idx="1">
                  <c:v>0.93</c:v>
                </c:pt>
                <c:pt idx="2">
                  <c:v>0.83</c:v>
                </c:pt>
                <c:pt idx="3">
                  <c:v>0.87</c:v>
                </c:pt>
                <c:pt idx="4">
                  <c:v>0.92</c:v>
                </c:pt>
                <c:pt idx="5">
                  <c:v>1.1</c:v>
                </c:pt>
                <c:pt idx="6">
                  <c:v>1.5</c:v>
                </c:pt>
                <c:pt idx="7">
                  <c:v>1.1</c:v>
                </c:pt>
                <c:pt idx="8">
                  <c:v>1.09</c:v>
                </c:pt>
                <c:pt idx="9">
                  <c:v>1.09</c:v>
                </c:pt>
                <c:pt idx="10">
                  <c:v>1.22</c:v>
                </c:pt>
                <c:pt idx="11">
                  <c:v>1.25</c:v>
                </c:pt>
                <c:pt idx="12">
                  <c:v>1.78</c:v>
                </c:pt>
                <c:pt idx="13">
                  <c:v>1.7</c:v>
                </c:pt>
                <c:pt idx="14">
                  <c:v>6.68</c:v>
                </c:pt>
                <c:pt idx="15">
                  <c:v>1.88</c:v>
                </c:pt>
                <c:pt idx="16">
                  <c:v>1.6</c:v>
                </c:pt>
                <c:pt idx="17">
                  <c:v>1.8</c:v>
                </c:pt>
                <c:pt idx="18">
                  <c:v>2.37</c:v>
                </c:pt>
                <c:pt idx="19">
                  <c:v>1.7</c:v>
                </c:pt>
                <c:pt idx="20">
                  <c:v>1.58</c:v>
                </c:pt>
                <c:pt idx="21">
                  <c:v>3.25</c:v>
                </c:pt>
                <c:pt idx="22">
                  <c:v>1.61</c:v>
                </c:pt>
                <c:pt idx="23">
                  <c:v>1.55</c:v>
                </c:pt>
                <c:pt idx="24">
                  <c:v>1.38</c:v>
                </c:pt>
                <c:pt idx="25">
                  <c:v>1.35</c:v>
                </c:pt>
                <c:pt idx="26">
                  <c:v>1.33</c:v>
                </c:pt>
                <c:pt idx="27">
                  <c:v>1.2</c:v>
                </c:pt>
                <c:pt idx="28">
                  <c:v>1.2</c:v>
                </c:pt>
                <c:pt idx="29">
                  <c:v>1.21</c:v>
                </c:pt>
                <c:pt idx="30">
                  <c:v>1.23</c:v>
                </c:pt>
                <c:pt idx="31">
                  <c:v>1.24</c:v>
                </c:pt>
                <c:pt idx="32">
                  <c:v>1.21</c:v>
                </c:pt>
                <c:pt idx="33">
                  <c:v>1.25</c:v>
                </c:pt>
                <c:pt idx="34">
                  <c:v>1.17</c:v>
                </c:pt>
                <c:pt idx="35">
                  <c:v>1.16</c:v>
                </c:pt>
                <c:pt idx="36">
                  <c:v>1.13</c:v>
                </c:pt>
                <c:pt idx="37">
                  <c:v>1.15</c:v>
                </c:pt>
              </c:numCache>
            </c:numRef>
          </c:yVal>
          <c:smooth val="0"/>
        </c:ser>
        <c:axId val="56914906"/>
        <c:axId val="42472107"/>
      </c:scatterChart>
      <c:valAx>
        <c:axId val="56736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เนื้อที่รูปตัด - ม.</a:t>
                </a:r>
                <a:r>
                  <a:rPr lang="en-US" cap="none" sz="1400" b="0" i="0" u="none" baseline="30000">
                    <a:solidFill>
                      <a:srgbClr val="000000"/>
                    </a:solidFill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63121"/>
        <c:crosses val="autoZero"/>
        <c:crossBetween val="midCat"/>
        <c:dispUnits/>
      </c:valAx>
      <c:valAx>
        <c:axId val="5106312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3680"/>
        <c:crosses val="autoZero"/>
        <c:crossBetween val="midCat"/>
        <c:dispUnits/>
        <c:majorUnit val="2"/>
      </c:valAx>
      <c:valAx>
        <c:axId val="56914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ความเร็ว - ม./วิ.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72107"/>
        <c:crosses val="max"/>
        <c:crossBetween val="midCat"/>
        <c:dispUnits/>
        <c:majorUnit val="0.196"/>
      </c:valAx>
      <c:valAx>
        <c:axId val="42472107"/>
        <c:scaling>
          <c:orientation val="minMax"/>
        </c:scaling>
        <c:axPos val="l"/>
        <c:delete val="1"/>
        <c:majorTickMark val="out"/>
        <c:minorTickMark val="none"/>
        <c:tickLblPos val="none"/>
        <c:crossAx val="56914906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N.49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อ.ปัว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'[1]N.49'!$H$11:$H$53</c:f>
              <c:numCache>
                <c:ptCount val="43"/>
                <c:pt idx="0">
                  <c:v>0.8416800000000001</c:v>
                </c:pt>
                <c:pt idx="1">
                  <c:v>0.6047699999999999</c:v>
                </c:pt>
                <c:pt idx="2">
                  <c:v>0.5267729999999999</c:v>
                </c:pt>
                <c:pt idx="3">
                  <c:v>0.527782</c:v>
                </c:pt>
                <c:pt idx="4">
                  <c:v>3.09363</c:v>
                </c:pt>
                <c:pt idx="5">
                  <c:v>5.561538</c:v>
                </c:pt>
                <c:pt idx="6">
                  <c:v>3.2304099999999996</c:v>
                </c:pt>
                <c:pt idx="7">
                  <c:v>4.31172</c:v>
                </c:pt>
                <c:pt idx="8">
                  <c:v>4.361</c:v>
                </c:pt>
                <c:pt idx="9">
                  <c:v>12.408</c:v>
                </c:pt>
                <c:pt idx="10">
                  <c:v>12.787</c:v>
                </c:pt>
                <c:pt idx="11">
                  <c:v>42.714</c:v>
                </c:pt>
                <c:pt idx="12">
                  <c:v>32.684</c:v>
                </c:pt>
                <c:pt idx="13">
                  <c:v>36.929</c:v>
                </c:pt>
                <c:pt idx="14">
                  <c:v>55.012</c:v>
                </c:pt>
                <c:pt idx="15">
                  <c:v>14.364</c:v>
                </c:pt>
                <c:pt idx="16">
                  <c:v>34.091</c:v>
                </c:pt>
                <c:pt idx="17">
                  <c:v>49.549</c:v>
                </c:pt>
                <c:pt idx="18">
                  <c:v>10.268</c:v>
                </c:pt>
                <c:pt idx="19">
                  <c:v>6.121</c:v>
                </c:pt>
                <c:pt idx="20">
                  <c:v>7.96</c:v>
                </c:pt>
                <c:pt idx="21">
                  <c:v>4.307</c:v>
                </c:pt>
                <c:pt idx="22">
                  <c:v>4.188</c:v>
                </c:pt>
                <c:pt idx="23">
                  <c:v>2.726</c:v>
                </c:pt>
                <c:pt idx="24">
                  <c:v>1.931</c:v>
                </c:pt>
                <c:pt idx="25">
                  <c:v>2.824</c:v>
                </c:pt>
                <c:pt idx="26">
                  <c:v>1.908</c:v>
                </c:pt>
                <c:pt idx="27">
                  <c:v>1.69</c:v>
                </c:pt>
                <c:pt idx="28">
                  <c:v>1.629</c:v>
                </c:pt>
                <c:pt idx="29">
                  <c:v>1.492</c:v>
                </c:pt>
                <c:pt idx="30">
                  <c:v>1.282</c:v>
                </c:pt>
                <c:pt idx="31">
                  <c:v>1.144</c:v>
                </c:pt>
                <c:pt idx="32">
                  <c:v>0.987</c:v>
                </c:pt>
                <c:pt idx="33">
                  <c:v>0.85</c:v>
                </c:pt>
                <c:pt idx="34">
                  <c:v>0.949</c:v>
                </c:pt>
                <c:pt idx="35">
                  <c:v>0.917</c:v>
                </c:pt>
                <c:pt idx="36">
                  <c:v>0.644</c:v>
                </c:pt>
              </c:numCache>
            </c:numRef>
          </c:xVal>
          <c:yVal>
            <c:numRef>
              <c:f>'[1]N.49'!$B$11:$B$53</c:f>
              <c:numCache>
                <c:ptCount val="43"/>
                <c:pt idx="0">
                  <c:v>1.41</c:v>
                </c:pt>
                <c:pt idx="1">
                  <c:v>1.4</c:v>
                </c:pt>
                <c:pt idx="2">
                  <c:v>1.39</c:v>
                </c:pt>
                <c:pt idx="3">
                  <c:v>1.39</c:v>
                </c:pt>
                <c:pt idx="4">
                  <c:v>1.53</c:v>
                </c:pt>
                <c:pt idx="5">
                  <c:v>1.68</c:v>
                </c:pt>
                <c:pt idx="6">
                  <c:v>1.55</c:v>
                </c:pt>
                <c:pt idx="7">
                  <c:v>1.58</c:v>
                </c:pt>
                <c:pt idx="8">
                  <c:v>1.6</c:v>
                </c:pt>
                <c:pt idx="9">
                  <c:v>1.95</c:v>
                </c:pt>
                <c:pt idx="10">
                  <c:v>1.93</c:v>
                </c:pt>
                <c:pt idx="11">
                  <c:v>2.43</c:v>
                </c:pt>
                <c:pt idx="12">
                  <c:v>2.28</c:v>
                </c:pt>
                <c:pt idx="13">
                  <c:v>2.33</c:v>
                </c:pt>
                <c:pt idx="14">
                  <c:v>2.53</c:v>
                </c:pt>
                <c:pt idx="15">
                  <c:v>1.95</c:v>
                </c:pt>
                <c:pt idx="16">
                  <c:v>2.28</c:v>
                </c:pt>
                <c:pt idx="17">
                  <c:v>2.31</c:v>
                </c:pt>
                <c:pt idx="18">
                  <c:v>1.89</c:v>
                </c:pt>
                <c:pt idx="19">
                  <c:v>1.79</c:v>
                </c:pt>
                <c:pt idx="20">
                  <c:v>1.78</c:v>
                </c:pt>
                <c:pt idx="21">
                  <c:v>1.66</c:v>
                </c:pt>
                <c:pt idx="22">
                  <c:v>1.65</c:v>
                </c:pt>
                <c:pt idx="23">
                  <c:v>1.6</c:v>
                </c:pt>
                <c:pt idx="24">
                  <c:v>1.58</c:v>
                </c:pt>
                <c:pt idx="25">
                  <c:v>1.56</c:v>
                </c:pt>
                <c:pt idx="26">
                  <c:v>1.87</c:v>
                </c:pt>
                <c:pt idx="27">
                  <c:v>1.86</c:v>
                </c:pt>
                <c:pt idx="28">
                  <c:v>1.85</c:v>
                </c:pt>
                <c:pt idx="29">
                  <c:v>1.84</c:v>
                </c:pt>
                <c:pt idx="30">
                  <c:v>1.81</c:v>
                </c:pt>
                <c:pt idx="31">
                  <c:v>1.63</c:v>
                </c:pt>
                <c:pt idx="32">
                  <c:v>1.57</c:v>
                </c:pt>
                <c:pt idx="33">
                  <c:v>1.56</c:v>
                </c:pt>
                <c:pt idx="34">
                  <c:v>1.55</c:v>
                </c:pt>
                <c:pt idx="35">
                  <c:v>1.55</c:v>
                </c:pt>
                <c:pt idx="36">
                  <c:v>1.75</c:v>
                </c:pt>
              </c:numCache>
            </c:numRef>
          </c:yVal>
          <c:smooth val="0"/>
        </c:ser>
        <c:axId val="46704644"/>
        <c:axId val="17688613"/>
      </c:scatterChart>
      <c:valAx>
        <c:axId val="4670464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ปริมาณน้ำ - ลบ.ม. / วิ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88613"/>
        <c:crossesAt val="0"/>
        <c:crossBetween val="midCat"/>
        <c:dispUnits/>
        <c:majorUnit val="10"/>
      </c:valAx>
      <c:valAx>
        <c:axId val="17688613"/>
        <c:scaling>
          <c:orientation val="minMax"/>
          <c:max val="3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ระดับน้ำ - ม.  ( ร.ส.ม.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04644"/>
        <c:crosses val="autoZero"/>
        <c:crossBetween val="midCat"/>
        <c:dispUnits/>
        <c:majorUnit val="0.5"/>
        <c:minorUnit val="0.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ความสัมพันธ์ระหว่างระดับน้ำกับเนื้อที่รูปตัดและความเร็วเฉลี่ย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อ.เวียงสา  จ.น่าน   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เนื้อที่รูปตัด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'[1]N.13a'!$F$11:$F$88</c:f>
              <c:numCache>
                <c:ptCount val="78"/>
                <c:pt idx="0">
                  <c:v>93.1</c:v>
                </c:pt>
                <c:pt idx="1">
                  <c:v>85.48</c:v>
                </c:pt>
                <c:pt idx="2">
                  <c:v>84.312</c:v>
                </c:pt>
                <c:pt idx="3">
                  <c:v>83.715</c:v>
                </c:pt>
                <c:pt idx="4">
                  <c:v>81.2</c:v>
                </c:pt>
                <c:pt idx="5">
                  <c:v>82.35</c:v>
                </c:pt>
                <c:pt idx="6">
                  <c:v>104.05</c:v>
                </c:pt>
                <c:pt idx="7">
                  <c:v>275.792</c:v>
                </c:pt>
                <c:pt idx="8">
                  <c:v>304.125</c:v>
                </c:pt>
                <c:pt idx="9">
                  <c:v>343.95</c:v>
                </c:pt>
                <c:pt idx="10">
                  <c:v>353.369</c:v>
                </c:pt>
                <c:pt idx="11">
                  <c:v>357.815</c:v>
                </c:pt>
                <c:pt idx="12">
                  <c:v>305.505</c:v>
                </c:pt>
                <c:pt idx="13">
                  <c:v>308.082</c:v>
                </c:pt>
                <c:pt idx="14">
                  <c:v>302.25</c:v>
                </c:pt>
                <c:pt idx="15">
                  <c:v>319.375</c:v>
                </c:pt>
                <c:pt idx="16">
                  <c:v>434.64</c:v>
                </c:pt>
                <c:pt idx="17">
                  <c:v>669.36</c:v>
                </c:pt>
                <c:pt idx="18">
                  <c:v>551.3</c:v>
                </c:pt>
                <c:pt idx="19">
                  <c:v>497.3</c:v>
                </c:pt>
                <c:pt idx="20">
                  <c:v>465.975</c:v>
                </c:pt>
                <c:pt idx="21">
                  <c:v>495.975</c:v>
                </c:pt>
                <c:pt idx="22">
                  <c:v>568.81</c:v>
                </c:pt>
                <c:pt idx="23">
                  <c:v>535.23</c:v>
                </c:pt>
                <c:pt idx="24">
                  <c:v>1189.07</c:v>
                </c:pt>
                <c:pt idx="25">
                  <c:v>1028.03</c:v>
                </c:pt>
                <c:pt idx="26">
                  <c:v>849.42</c:v>
                </c:pt>
                <c:pt idx="27">
                  <c:v>1140</c:v>
                </c:pt>
                <c:pt idx="28">
                  <c:v>1033.83</c:v>
                </c:pt>
                <c:pt idx="29">
                  <c:v>1017.125</c:v>
                </c:pt>
                <c:pt idx="30">
                  <c:v>930.8</c:v>
                </c:pt>
                <c:pt idx="31">
                  <c:v>1840.669</c:v>
                </c:pt>
                <c:pt idx="32">
                  <c:v>1523.497</c:v>
                </c:pt>
                <c:pt idx="33">
                  <c:v>1257.185</c:v>
                </c:pt>
                <c:pt idx="34">
                  <c:v>2255.025</c:v>
                </c:pt>
                <c:pt idx="35">
                  <c:v>2089.415</c:v>
                </c:pt>
                <c:pt idx="36">
                  <c:v>1494.5</c:v>
                </c:pt>
                <c:pt idx="37">
                  <c:v>1711.137</c:v>
                </c:pt>
                <c:pt idx="38">
                  <c:v>877.762</c:v>
                </c:pt>
                <c:pt idx="39">
                  <c:v>779.642</c:v>
                </c:pt>
                <c:pt idx="40">
                  <c:v>936.42</c:v>
                </c:pt>
                <c:pt idx="41">
                  <c:v>931.825</c:v>
                </c:pt>
                <c:pt idx="42">
                  <c:v>926.45</c:v>
                </c:pt>
                <c:pt idx="43">
                  <c:v>1543.715</c:v>
                </c:pt>
                <c:pt idx="44">
                  <c:v>1397.607</c:v>
                </c:pt>
                <c:pt idx="45">
                  <c:v>1063.4</c:v>
                </c:pt>
                <c:pt idx="46">
                  <c:v>1231.25</c:v>
                </c:pt>
                <c:pt idx="47">
                  <c:v>790.55</c:v>
                </c:pt>
                <c:pt idx="48">
                  <c:v>776.312</c:v>
                </c:pt>
                <c:pt idx="49">
                  <c:v>750.32</c:v>
                </c:pt>
                <c:pt idx="50">
                  <c:v>657.7</c:v>
                </c:pt>
                <c:pt idx="51">
                  <c:v>717.164</c:v>
                </c:pt>
                <c:pt idx="52">
                  <c:v>678.5</c:v>
                </c:pt>
                <c:pt idx="53">
                  <c:v>542.8</c:v>
                </c:pt>
                <c:pt idx="54">
                  <c:v>619.52</c:v>
                </c:pt>
                <c:pt idx="55">
                  <c:v>541.78</c:v>
                </c:pt>
                <c:pt idx="56">
                  <c:v>455.02</c:v>
                </c:pt>
                <c:pt idx="57">
                  <c:v>548.838</c:v>
                </c:pt>
                <c:pt idx="58">
                  <c:v>400.571</c:v>
                </c:pt>
                <c:pt idx="59">
                  <c:v>433.382</c:v>
                </c:pt>
                <c:pt idx="60">
                  <c:v>430.65</c:v>
                </c:pt>
                <c:pt idx="61">
                  <c:v>379.43</c:v>
                </c:pt>
                <c:pt idx="62">
                  <c:v>378.809</c:v>
                </c:pt>
                <c:pt idx="63">
                  <c:v>83.935</c:v>
                </c:pt>
                <c:pt idx="64">
                  <c:v>74.02</c:v>
                </c:pt>
                <c:pt idx="65">
                  <c:v>79.448</c:v>
                </c:pt>
                <c:pt idx="66">
                  <c:v>72.131</c:v>
                </c:pt>
                <c:pt idx="67">
                  <c:v>66.376</c:v>
                </c:pt>
                <c:pt idx="68">
                  <c:v>64.212</c:v>
                </c:pt>
                <c:pt idx="69">
                  <c:v>56.927</c:v>
                </c:pt>
                <c:pt idx="70">
                  <c:v>57.117</c:v>
                </c:pt>
                <c:pt idx="71">
                  <c:v>54.009</c:v>
                </c:pt>
                <c:pt idx="72">
                  <c:v>52.915</c:v>
                </c:pt>
                <c:pt idx="73">
                  <c:v>53.51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24979790"/>
        <c:axId val="23491519"/>
      </c:scatterChart>
      <c:scatterChart>
        <c:scatterStyle val="lineMarker"/>
        <c:varyColors val="0"/>
        <c:ser>
          <c:idx val="0"/>
          <c:order val="1"/>
          <c:tx>
            <c:v>ความเร็วเฉลี่ย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'[1]N.13a'!$G$11:$G$88</c:f>
              <c:numCache>
                <c:ptCount val="78"/>
                <c:pt idx="0">
                  <c:v>0.277</c:v>
                </c:pt>
                <c:pt idx="1">
                  <c:v>0.281</c:v>
                </c:pt>
                <c:pt idx="2">
                  <c:v>0.24</c:v>
                </c:pt>
                <c:pt idx="3">
                  <c:v>0.218</c:v>
                </c:pt>
                <c:pt idx="4">
                  <c:v>0.2</c:v>
                </c:pt>
                <c:pt idx="5">
                  <c:v>0.218</c:v>
                </c:pt>
                <c:pt idx="6">
                  <c:v>0.34</c:v>
                </c:pt>
                <c:pt idx="7">
                  <c:v>0.288</c:v>
                </c:pt>
                <c:pt idx="8">
                  <c:v>0.379</c:v>
                </c:pt>
                <c:pt idx="9">
                  <c:v>0.463</c:v>
                </c:pt>
                <c:pt idx="10">
                  <c:v>0.519</c:v>
                </c:pt>
                <c:pt idx="11">
                  <c:v>0.583</c:v>
                </c:pt>
                <c:pt idx="12">
                  <c:v>0.38</c:v>
                </c:pt>
                <c:pt idx="13">
                  <c:v>0.475</c:v>
                </c:pt>
                <c:pt idx="14">
                  <c:v>0.375</c:v>
                </c:pt>
                <c:pt idx="15">
                  <c:v>0.4630262230919765</c:v>
                </c:pt>
                <c:pt idx="16">
                  <c:v>0.7325119639241672</c:v>
                </c:pt>
                <c:pt idx="17">
                  <c:v>1.008042010278475</c:v>
                </c:pt>
                <c:pt idx="18">
                  <c:v>0.9437729004171959</c:v>
                </c:pt>
                <c:pt idx="19">
                  <c:v>0.8626241705208124</c:v>
                </c:pt>
                <c:pt idx="20">
                  <c:v>0.7858146896292719</c:v>
                </c:pt>
                <c:pt idx="21">
                  <c:v>0.8629991431019709</c:v>
                </c:pt>
                <c:pt idx="22">
                  <c:v>1.0010003340306959</c:v>
                </c:pt>
                <c:pt idx="23">
                  <c:v>0.8399996263288679</c:v>
                </c:pt>
                <c:pt idx="24">
                  <c:v>1.284000100919206</c:v>
                </c:pt>
                <c:pt idx="25">
                  <c:v>1.261000165364824</c:v>
                </c:pt>
                <c:pt idx="26">
                  <c:v>1.169000023545478</c:v>
                </c:pt>
                <c:pt idx="27">
                  <c:v>1.4600000000000002</c:v>
                </c:pt>
                <c:pt idx="28">
                  <c:v>1.2449996614530436</c:v>
                </c:pt>
                <c:pt idx="29">
                  <c:v>1.2020911883986727</c:v>
                </c:pt>
                <c:pt idx="30">
                  <c:v>1.0954340352385046</c:v>
                </c:pt>
                <c:pt idx="31">
                  <c:v>1.325383868582564</c:v>
                </c:pt>
                <c:pt idx="32">
                  <c:v>1.1900797966782999</c:v>
                </c:pt>
                <c:pt idx="33">
                  <c:v>1.4064819417985421</c:v>
                </c:pt>
                <c:pt idx="34">
                  <c:v>0.9996798261660069</c:v>
                </c:pt>
                <c:pt idx="35">
                  <c:v>1.11546150477526</c:v>
                </c:pt>
                <c:pt idx="36">
                  <c:v>1.359072599531616</c:v>
                </c:pt>
                <c:pt idx="37">
                  <c:v>1.3588935310264463</c:v>
                </c:pt>
                <c:pt idx="38">
                  <c:v>1.1056299999316443</c:v>
                </c:pt>
                <c:pt idx="39">
                  <c:v>1.064711752317089</c:v>
                </c:pt>
                <c:pt idx="40">
                  <c:v>1.3346158774908694</c:v>
                </c:pt>
                <c:pt idx="41">
                  <c:v>1.300019853513267</c:v>
                </c:pt>
                <c:pt idx="42">
                  <c:v>1.2160073398456472</c:v>
                </c:pt>
                <c:pt idx="43">
                  <c:v>1.4088610915875017</c:v>
                </c:pt>
                <c:pt idx="44">
                  <c:v>1.4126152773991545</c:v>
                </c:pt>
                <c:pt idx="45">
                  <c:v>1.334104758322362</c:v>
                </c:pt>
                <c:pt idx="46">
                  <c:v>1.389684467005076</c:v>
                </c:pt>
                <c:pt idx="47">
                  <c:v>1.0928138637657328</c:v>
                </c:pt>
                <c:pt idx="48">
                  <c:v>1.064918486381764</c:v>
                </c:pt>
                <c:pt idx="49">
                  <c:v>0.9780813519564985</c:v>
                </c:pt>
                <c:pt idx="50">
                  <c:v>0.8795423445339821</c:v>
                </c:pt>
                <c:pt idx="51">
                  <c:v>0.9685260275195073</c:v>
                </c:pt>
                <c:pt idx="52">
                  <c:v>0.8294340456890198</c:v>
                </c:pt>
                <c:pt idx="53">
                  <c:v>0.7112730287398674</c:v>
                </c:pt>
                <c:pt idx="54">
                  <c:v>0.8183480759297521</c:v>
                </c:pt>
                <c:pt idx="55">
                  <c:v>0.7282660858651113</c:v>
                </c:pt>
                <c:pt idx="56">
                  <c:v>0.5067183860050108</c:v>
                </c:pt>
                <c:pt idx="57">
                  <c:v>0.6872629081805561</c:v>
                </c:pt>
                <c:pt idx="58">
                  <c:v>0.7308816664211837</c:v>
                </c:pt>
                <c:pt idx="59">
                  <c:v>0.43995597417520804</c:v>
                </c:pt>
                <c:pt idx="60">
                  <c:v>0.4270474863578312</c:v>
                </c:pt>
                <c:pt idx="61">
                  <c:v>0.3103444640645178</c:v>
                </c:pt>
                <c:pt idx="62">
                  <c:v>0.5345596329548664</c:v>
                </c:pt>
                <c:pt idx="63">
                  <c:v>0.6824924048370763</c:v>
                </c:pt>
                <c:pt idx="64">
                  <c:v>0.5978789516346934</c:v>
                </c:pt>
                <c:pt idx="65">
                  <c:v>0.6236657939784513</c:v>
                </c:pt>
                <c:pt idx="66">
                  <c:v>0.6937932373043489</c:v>
                </c:pt>
                <c:pt idx="67">
                  <c:v>0.5909364830661684</c:v>
                </c:pt>
                <c:pt idx="68">
                  <c:v>0.5635706721485081</c:v>
                </c:pt>
                <c:pt idx="69">
                  <c:v>0.5135700107154777</c:v>
                </c:pt>
                <c:pt idx="70">
                  <c:v>0.4978552795139801</c:v>
                </c:pt>
                <c:pt idx="71">
                  <c:v>0.4358903145772001</c:v>
                </c:pt>
                <c:pt idx="72">
                  <c:v>0.44819049418879336</c:v>
                </c:pt>
                <c:pt idx="73">
                  <c:v>0.42685479349654276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0097080"/>
        <c:axId val="23764857"/>
      </c:scatterChart>
      <c:valAx>
        <c:axId val="249797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91519"/>
        <c:crosses val="autoZero"/>
        <c:crossBetween val="midCat"/>
        <c:dispUnits/>
      </c:valAx>
      <c:valAx>
        <c:axId val="23491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79790"/>
        <c:crosses val="autoZero"/>
        <c:crossBetween val="midCat"/>
        <c:dispUnits/>
        <c:majorUnit val="1.5"/>
      </c:valAx>
      <c:valAx>
        <c:axId val="10097080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64857"/>
        <c:crosses val="max"/>
        <c:crossBetween val="midCat"/>
        <c:dispUnits/>
      </c:valAx>
      <c:valAx>
        <c:axId val="23764857"/>
        <c:scaling>
          <c:orientation val="minMax"/>
        </c:scaling>
        <c:axPos val="l"/>
        <c:delete val="1"/>
        <c:majorTickMark val="out"/>
        <c:minorTickMark val="none"/>
        <c:tickLblPos val="none"/>
        <c:crossAx val="10097080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ความสัมพันธ์ระหว่างระดับน้ำกับปริมาณน้ำ  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N.13A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อ.เวียงสา  จ.น่าน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ปีน้ำ  2541  ( 1998 )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'[1]N.13a'!$H$11:$H$88</c:f>
              <c:numCache>
                <c:ptCount val="78"/>
                <c:pt idx="0">
                  <c:v>25.788700000000002</c:v>
                </c:pt>
                <c:pt idx="1">
                  <c:v>24.019880000000004</c:v>
                </c:pt>
                <c:pt idx="2">
                  <c:v>20.23488</c:v>
                </c:pt>
                <c:pt idx="3">
                  <c:v>18.24987</c:v>
                </c:pt>
                <c:pt idx="4">
                  <c:v>16.240000000000002</c:v>
                </c:pt>
                <c:pt idx="5">
                  <c:v>17.952299999999997</c:v>
                </c:pt>
                <c:pt idx="6">
                  <c:v>35.377</c:v>
                </c:pt>
                <c:pt idx="7">
                  <c:v>79.42809599999998</c:v>
                </c:pt>
                <c:pt idx="8">
                  <c:v>115.263375</c:v>
                </c:pt>
                <c:pt idx="9">
                  <c:v>159.24885</c:v>
                </c:pt>
                <c:pt idx="10">
                  <c:v>183.398511</c:v>
                </c:pt>
                <c:pt idx="11">
                  <c:v>208.606145</c:v>
                </c:pt>
                <c:pt idx="12">
                  <c:v>116.0919</c:v>
                </c:pt>
                <c:pt idx="13">
                  <c:v>146.33894999999998</c:v>
                </c:pt>
                <c:pt idx="14">
                  <c:v>113.34375</c:v>
                </c:pt>
                <c:pt idx="15">
                  <c:v>147.879</c:v>
                </c:pt>
                <c:pt idx="16">
                  <c:v>318.379</c:v>
                </c:pt>
                <c:pt idx="17">
                  <c:v>674.743</c:v>
                </c:pt>
                <c:pt idx="18">
                  <c:v>520.302</c:v>
                </c:pt>
                <c:pt idx="19">
                  <c:v>428.983</c:v>
                </c:pt>
                <c:pt idx="20">
                  <c:v>366.17</c:v>
                </c:pt>
                <c:pt idx="21">
                  <c:v>428.026</c:v>
                </c:pt>
                <c:pt idx="22">
                  <c:v>569.379</c:v>
                </c:pt>
                <c:pt idx="23">
                  <c:v>449.593</c:v>
                </c:pt>
                <c:pt idx="24">
                  <c:v>1526.766</c:v>
                </c:pt>
                <c:pt idx="25">
                  <c:v>1296.346</c:v>
                </c:pt>
                <c:pt idx="26">
                  <c:v>992.972</c:v>
                </c:pt>
                <c:pt idx="27">
                  <c:v>1664.4</c:v>
                </c:pt>
                <c:pt idx="28">
                  <c:v>1287.118</c:v>
                </c:pt>
                <c:pt idx="29">
                  <c:v>1222.677</c:v>
                </c:pt>
                <c:pt idx="30">
                  <c:v>1019.63</c:v>
                </c:pt>
                <c:pt idx="31">
                  <c:v>2439.593</c:v>
                </c:pt>
                <c:pt idx="32">
                  <c:v>1813.083</c:v>
                </c:pt>
                <c:pt idx="33">
                  <c:v>1768.208</c:v>
                </c:pt>
                <c:pt idx="34">
                  <c:v>2254.303</c:v>
                </c:pt>
                <c:pt idx="35">
                  <c:v>2330.662</c:v>
                </c:pt>
                <c:pt idx="36">
                  <c:v>2031.134</c:v>
                </c:pt>
                <c:pt idx="37">
                  <c:v>2325.253</c:v>
                </c:pt>
                <c:pt idx="38">
                  <c:v>970.48</c:v>
                </c:pt>
                <c:pt idx="39">
                  <c:v>830.094</c:v>
                </c:pt>
                <c:pt idx="40">
                  <c:v>1249.761</c:v>
                </c:pt>
                <c:pt idx="41">
                  <c:v>1211.391</c:v>
                </c:pt>
                <c:pt idx="42">
                  <c:v>1126.57</c:v>
                </c:pt>
                <c:pt idx="43">
                  <c:v>2174.88</c:v>
                </c:pt>
                <c:pt idx="44">
                  <c:v>1974.281</c:v>
                </c:pt>
                <c:pt idx="45">
                  <c:v>1418.687</c:v>
                </c:pt>
                <c:pt idx="46">
                  <c:v>1711.049</c:v>
                </c:pt>
                <c:pt idx="47">
                  <c:v>863.924</c:v>
                </c:pt>
                <c:pt idx="48">
                  <c:v>826.709</c:v>
                </c:pt>
                <c:pt idx="49">
                  <c:v>733.874</c:v>
                </c:pt>
                <c:pt idx="50">
                  <c:v>578.475</c:v>
                </c:pt>
                <c:pt idx="51">
                  <c:v>694.592</c:v>
                </c:pt>
                <c:pt idx="52">
                  <c:v>562.771</c:v>
                </c:pt>
                <c:pt idx="53">
                  <c:v>386.079</c:v>
                </c:pt>
                <c:pt idx="54">
                  <c:v>506.983</c:v>
                </c:pt>
                <c:pt idx="55">
                  <c:v>394.56</c:v>
                </c:pt>
                <c:pt idx="56">
                  <c:v>230.567</c:v>
                </c:pt>
                <c:pt idx="57">
                  <c:v>377.196</c:v>
                </c:pt>
                <c:pt idx="58">
                  <c:v>292.77</c:v>
                </c:pt>
                <c:pt idx="59">
                  <c:v>190.669</c:v>
                </c:pt>
                <c:pt idx="60">
                  <c:v>183.908</c:v>
                </c:pt>
                <c:pt idx="61">
                  <c:v>117.754</c:v>
                </c:pt>
                <c:pt idx="62">
                  <c:v>202.496</c:v>
                </c:pt>
                <c:pt idx="63">
                  <c:v>57.285</c:v>
                </c:pt>
                <c:pt idx="64">
                  <c:v>44.255</c:v>
                </c:pt>
                <c:pt idx="65">
                  <c:v>49.549</c:v>
                </c:pt>
                <c:pt idx="66">
                  <c:v>50.044</c:v>
                </c:pt>
                <c:pt idx="67">
                  <c:v>39.224</c:v>
                </c:pt>
                <c:pt idx="68">
                  <c:v>36.188</c:v>
                </c:pt>
                <c:pt idx="69">
                  <c:v>29.236</c:v>
                </c:pt>
                <c:pt idx="70">
                  <c:v>28.436</c:v>
                </c:pt>
                <c:pt idx="71">
                  <c:v>23.542</c:v>
                </c:pt>
                <c:pt idx="72">
                  <c:v>23.716</c:v>
                </c:pt>
                <c:pt idx="73">
                  <c:v>22.841</c:v>
                </c:pt>
              </c:numCache>
            </c:numRef>
          </c:xVal>
          <c:yVal>
            <c:numRef>
              <c:f>'[1]N.13a'!$B$11:$B$88</c:f>
              <c:numCache>
                <c:ptCount val="78"/>
                <c:pt idx="0">
                  <c:v>0.72</c:v>
                </c:pt>
                <c:pt idx="1">
                  <c:v>0.67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0.65</c:v>
                </c:pt>
                <c:pt idx="6">
                  <c:v>0.86</c:v>
                </c:pt>
                <c:pt idx="7">
                  <c:v>0.93</c:v>
                </c:pt>
                <c:pt idx="8">
                  <c:v>1.12</c:v>
                </c:pt>
                <c:pt idx="9">
                  <c:v>1.24</c:v>
                </c:pt>
                <c:pt idx="10">
                  <c:v>1.29</c:v>
                </c:pt>
                <c:pt idx="11">
                  <c:v>1.41</c:v>
                </c:pt>
                <c:pt idx="12">
                  <c:v>1.07</c:v>
                </c:pt>
                <c:pt idx="13">
                  <c:v>1.18</c:v>
                </c:pt>
                <c:pt idx="14">
                  <c:v>1.06</c:v>
                </c:pt>
                <c:pt idx="15">
                  <c:v>1.17</c:v>
                </c:pt>
                <c:pt idx="16">
                  <c:v>1.77</c:v>
                </c:pt>
                <c:pt idx="17">
                  <c:v>3.12</c:v>
                </c:pt>
                <c:pt idx="18">
                  <c:v>2.53</c:v>
                </c:pt>
                <c:pt idx="19">
                  <c:v>2.13</c:v>
                </c:pt>
                <c:pt idx="20">
                  <c:v>1.98</c:v>
                </c:pt>
                <c:pt idx="21">
                  <c:v>2.28</c:v>
                </c:pt>
                <c:pt idx="22">
                  <c:v>2.65</c:v>
                </c:pt>
                <c:pt idx="23">
                  <c:v>2.4</c:v>
                </c:pt>
                <c:pt idx="24">
                  <c:v>5.58</c:v>
                </c:pt>
                <c:pt idx="25">
                  <c:v>4.67</c:v>
                </c:pt>
                <c:pt idx="26">
                  <c:v>3.85</c:v>
                </c:pt>
                <c:pt idx="27">
                  <c:v>5.8</c:v>
                </c:pt>
                <c:pt idx="28">
                  <c:v>4.81</c:v>
                </c:pt>
                <c:pt idx="29">
                  <c:v>4.55</c:v>
                </c:pt>
                <c:pt idx="30">
                  <c:v>4.28</c:v>
                </c:pt>
                <c:pt idx="31">
                  <c:v>7.67</c:v>
                </c:pt>
                <c:pt idx="32">
                  <c:v>6.56</c:v>
                </c:pt>
                <c:pt idx="33">
                  <c:v>5.3</c:v>
                </c:pt>
                <c:pt idx="34">
                  <c:v>9.03</c:v>
                </c:pt>
                <c:pt idx="35">
                  <c:v>8.24</c:v>
                </c:pt>
                <c:pt idx="36">
                  <c:v>6.11</c:v>
                </c:pt>
                <c:pt idx="37">
                  <c:v>6.83</c:v>
                </c:pt>
                <c:pt idx="38">
                  <c:v>3.6</c:v>
                </c:pt>
                <c:pt idx="39">
                  <c:v>3.01</c:v>
                </c:pt>
                <c:pt idx="40">
                  <c:v>3.86</c:v>
                </c:pt>
                <c:pt idx="41">
                  <c:v>3.92</c:v>
                </c:pt>
                <c:pt idx="42">
                  <c:v>3.67</c:v>
                </c:pt>
                <c:pt idx="43">
                  <c:v>6.3</c:v>
                </c:pt>
                <c:pt idx="44">
                  <c:v>5.67</c:v>
                </c:pt>
                <c:pt idx="45">
                  <c:v>4.32</c:v>
                </c:pt>
                <c:pt idx="46">
                  <c:v>5.06</c:v>
                </c:pt>
                <c:pt idx="47">
                  <c:v>3.2</c:v>
                </c:pt>
                <c:pt idx="48">
                  <c:v>3.02</c:v>
                </c:pt>
                <c:pt idx="49">
                  <c:v>2.89</c:v>
                </c:pt>
                <c:pt idx="50">
                  <c:v>2.51</c:v>
                </c:pt>
                <c:pt idx="51">
                  <c:v>2.75</c:v>
                </c:pt>
                <c:pt idx="52">
                  <c:v>2.46</c:v>
                </c:pt>
                <c:pt idx="53">
                  <c:v>2.04</c:v>
                </c:pt>
                <c:pt idx="54">
                  <c:v>2.18</c:v>
                </c:pt>
                <c:pt idx="55">
                  <c:v>1.92</c:v>
                </c:pt>
                <c:pt idx="56">
                  <c:v>1.49</c:v>
                </c:pt>
                <c:pt idx="57">
                  <c:v>1.85</c:v>
                </c:pt>
                <c:pt idx="58">
                  <c:v>1.6</c:v>
                </c:pt>
                <c:pt idx="59">
                  <c:v>1.29</c:v>
                </c:pt>
                <c:pt idx="60">
                  <c:v>1.26</c:v>
                </c:pt>
                <c:pt idx="61">
                  <c:v>1.15</c:v>
                </c:pt>
                <c:pt idx="62">
                  <c:v>1.07</c:v>
                </c:pt>
                <c:pt idx="63">
                  <c:v>0.99</c:v>
                </c:pt>
                <c:pt idx="64">
                  <c:v>0.91</c:v>
                </c:pt>
                <c:pt idx="65">
                  <c:v>0.91</c:v>
                </c:pt>
                <c:pt idx="66">
                  <c:v>0.94</c:v>
                </c:pt>
                <c:pt idx="67">
                  <c:v>0.85</c:v>
                </c:pt>
                <c:pt idx="68">
                  <c:v>0.84</c:v>
                </c:pt>
                <c:pt idx="69">
                  <c:v>0.77</c:v>
                </c:pt>
                <c:pt idx="70">
                  <c:v>0.75</c:v>
                </c:pt>
                <c:pt idx="71">
                  <c:v>0.72</c:v>
                </c:pt>
                <c:pt idx="72">
                  <c:v>0.7</c:v>
                </c:pt>
                <c:pt idx="73">
                  <c:v>0.7</c:v>
                </c:pt>
              </c:numCache>
            </c:numRef>
          </c:yVal>
          <c:smooth val="0"/>
        </c:ser>
        <c:axId val="12557122"/>
        <c:axId val="45905235"/>
      </c:scatterChart>
      <c:valAx>
        <c:axId val="125571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05235"/>
        <c:crosses val="autoZero"/>
        <c:crossBetween val="midCat"/>
        <c:dispUnits/>
      </c:valAx>
      <c:valAx>
        <c:axId val="45905235"/>
        <c:scaling>
          <c:orientation val="minMax"/>
          <c:max val="6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5571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0</xdr:row>
      <xdr:rowOff>0</xdr:rowOff>
    </xdr:from>
    <xdr:to>
      <xdr:col>5</xdr:col>
      <xdr:colOff>447675</xdr:colOff>
      <xdr:row>3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695325" cy="742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10</xdr:col>
      <xdr:colOff>0</xdr:colOff>
      <xdr:row>1</xdr:row>
      <xdr:rowOff>38100</xdr:rowOff>
    </xdr:from>
    <xdr:to>
      <xdr:col>10</xdr:col>
      <xdr:colOff>0</xdr:colOff>
      <xdr:row>22</xdr:row>
      <xdr:rowOff>152400</xdr:rowOff>
    </xdr:to>
    <xdr:graphicFrame>
      <xdr:nvGraphicFramePr>
        <xdr:cNvPr id="2" name="Chart 12"/>
        <xdr:cNvGraphicFramePr/>
      </xdr:nvGraphicFramePr>
      <xdr:xfrm>
        <a:off x="7591425" y="304800"/>
        <a:ext cx="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23</xdr:row>
      <xdr:rowOff>142875</xdr:rowOff>
    </xdr:from>
    <xdr:to>
      <xdr:col>10</xdr:col>
      <xdr:colOff>0</xdr:colOff>
      <xdr:row>49</xdr:row>
      <xdr:rowOff>0</xdr:rowOff>
    </xdr:to>
    <xdr:graphicFrame>
      <xdr:nvGraphicFramePr>
        <xdr:cNvPr id="3" name="Chart 13"/>
        <xdr:cNvGraphicFramePr/>
      </xdr:nvGraphicFramePr>
      <xdr:xfrm>
        <a:off x="7591425" y="6105525"/>
        <a:ext cx="0" cy="679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48</xdr:row>
      <xdr:rowOff>0</xdr:rowOff>
    </xdr:to>
    <xdr:graphicFrame>
      <xdr:nvGraphicFramePr>
        <xdr:cNvPr id="4" name="Chart 14"/>
        <xdr:cNvGraphicFramePr/>
      </xdr:nvGraphicFramePr>
      <xdr:xfrm>
        <a:off x="7591425" y="6076950"/>
        <a:ext cx="0" cy="655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5" name="Chart 15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171450</xdr:rowOff>
    </xdr:to>
    <xdr:graphicFrame>
      <xdr:nvGraphicFramePr>
        <xdr:cNvPr id="6" name="Chart 16"/>
        <xdr:cNvGraphicFramePr/>
      </xdr:nvGraphicFramePr>
      <xdr:xfrm>
        <a:off x="7591425" y="266700"/>
        <a:ext cx="0" cy="5600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0</xdr:colOff>
      <xdr:row>23</xdr:row>
      <xdr:rowOff>114300</xdr:rowOff>
    </xdr:from>
    <xdr:to>
      <xdr:col>10</xdr:col>
      <xdr:colOff>0</xdr:colOff>
      <xdr:row>52</xdr:row>
      <xdr:rowOff>0</xdr:rowOff>
    </xdr:to>
    <xdr:graphicFrame>
      <xdr:nvGraphicFramePr>
        <xdr:cNvPr id="7" name="Chart 17"/>
        <xdr:cNvGraphicFramePr/>
      </xdr:nvGraphicFramePr>
      <xdr:xfrm>
        <a:off x="7591425" y="6076950"/>
        <a:ext cx="0" cy="762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</xdr:colOff>
      <xdr:row>1</xdr:row>
      <xdr:rowOff>209550</xdr:rowOff>
    </xdr:from>
    <xdr:to>
      <xdr:col>9</xdr:col>
      <xdr:colOff>38100</xdr:colOff>
      <xdr:row>24</xdr:row>
      <xdr:rowOff>66675</xdr:rowOff>
    </xdr:to>
    <xdr:graphicFrame>
      <xdr:nvGraphicFramePr>
        <xdr:cNvPr id="8" name="Chart 18"/>
        <xdr:cNvGraphicFramePr/>
      </xdr:nvGraphicFramePr>
      <xdr:xfrm>
        <a:off x="7019925" y="476250"/>
        <a:ext cx="0" cy="5819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23</xdr:row>
      <xdr:rowOff>95250</xdr:rowOff>
    </xdr:from>
    <xdr:to>
      <xdr:col>10</xdr:col>
      <xdr:colOff>0</xdr:colOff>
      <xdr:row>128</xdr:row>
      <xdr:rowOff>0</xdr:rowOff>
    </xdr:to>
    <xdr:graphicFrame>
      <xdr:nvGraphicFramePr>
        <xdr:cNvPr id="9" name="Chart 19"/>
        <xdr:cNvGraphicFramePr/>
      </xdr:nvGraphicFramePr>
      <xdr:xfrm>
        <a:off x="7591425" y="6057900"/>
        <a:ext cx="0" cy="27908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22</xdr:row>
      <xdr:rowOff>228600</xdr:rowOff>
    </xdr:to>
    <xdr:graphicFrame>
      <xdr:nvGraphicFramePr>
        <xdr:cNvPr id="10" name="Chart 20"/>
        <xdr:cNvGraphicFramePr/>
      </xdr:nvGraphicFramePr>
      <xdr:xfrm>
        <a:off x="7591425" y="0"/>
        <a:ext cx="0" cy="592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22</xdr:row>
      <xdr:rowOff>200025</xdr:rowOff>
    </xdr:to>
    <xdr:graphicFrame>
      <xdr:nvGraphicFramePr>
        <xdr:cNvPr id="11" name="Chart 21"/>
        <xdr:cNvGraphicFramePr/>
      </xdr:nvGraphicFramePr>
      <xdr:xfrm>
        <a:off x="7591425" y="266700"/>
        <a:ext cx="0" cy="56292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23</xdr:row>
      <xdr:rowOff>104775</xdr:rowOff>
    </xdr:from>
    <xdr:to>
      <xdr:col>10</xdr:col>
      <xdr:colOff>0</xdr:colOff>
      <xdr:row>54</xdr:row>
      <xdr:rowOff>0</xdr:rowOff>
    </xdr:to>
    <xdr:graphicFrame>
      <xdr:nvGraphicFramePr>
        <xdr:cNvPr id="12" name="Chart 22"/>
        <xdr:cNvGraphicFramePr/>
      </xdr:nvGraphicFramePr>
      <xdr:xfrm>
        <a:off x="7591425" y="6067425"/>
        <a:ext cx="0" cy="816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10</xdr:col>
      <xdr:colOff>0</xdr:colOff>
      <xdr:row>50</xdr:row>
      <xdr:rowOff>0</xdr:rowOff>
    </xdr:from>
    <xdr:to>
      <xdr:col>10</xdr:col>
      <xdr:colOff>561975</xdr:colOff>
      <xdr:row>50</xdr:row>
      <xdr:rowOff>0</xdr:rowOff>
    </xdr:to>
    <xdr:sp>
      <xdr:nvSpPr>
        <xdr:cNvPr id="13" name="Text 8"/>
        <xdr:cNvSpPr txBox="1">
          <a:spLocks noChangeArrowheads="1"/>
        </xdr:cNvSpPr>
      </xdr:nvSpPr>
      <xdr:spPr>
        <a:xfrm>
          <a:off x="7591425" y="13163550"/>
          <a:ext cx="561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123825</xdr:colOff>
      <xdr:row>3</xdr:row>
      <xdr:rowOff>247650</xdr:rowOff>
    </xdr:from>
    <xdr:to>
      <xdr:col>17</xdr:col>
      <xdr:colOff>285750</xdr:colOff>
      <xdr:row>15</xdr:row>
      <xdr:rowOff>228600</xdr:rowOff>
    </xdr:to>
    <xdr:graphicFrame>
      <xdr:nvGraphicFramePr>
        <xdr:cNvPr id="14" name="Chart 24"/>
        <xdr:cNvGraphicFramePr/>
      </xdr:nvGraphicFramePr>
      <xdr:xfrm>
        <a:off x="7105650" y="971550"/>
        <a:ext cx="5314950" cy="3086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15</xdr:row>
      <xdr:rowOff>142875</xdr:rowOff>
    </xdr:from>
    <xdr:to>
      <xdr:col>17</xdr:col>
      <xdr:colOff>304800</xdr:colOff>
      <xdr:row>27</xdr:row>
      <xdr:rowOff>104775</xdr:rowOff>
    </xdr:to>
    <xdr:graphicFrame>
      <xdr:nvGraphicFramePr>
        <xdr:cNvPr id="15" name="Chart 25"/>
        <xdr:cNvGraphicFramePr/>
      </xdr:nvGraphicFramePr>
      <xdr:xfrm>
        <a:off x="7115175" y="3971925"/>
        <a:ext cx="5324475" cy="3162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123825</xdr:colOff>
      <xdr:row>27</xdr:row>
      <xdr:rowOff>57150</xdr:rowOff>
    </xdr:from>
    <xdr:to>
      <xdr:col>17</xdr:col>
      <xdr:colOff>304800</xdr:colOff>
      <xdr:row>39</xdr:row>
      <xdr:rowOff>38100</xdr:rowOff>
    </xdr:to>
    <xdr:graphicFrame>
      <xdr:nvGraphicFramePr>
        <xdr:cNvPr id="16" name="Chart 26"/>
        <xdr:cNvGraphicFramePr/>
      </xdr:nvGraphicFramePr>
      <xdr:xfrm>
        <a:off x="7105650" y="7086600"/>
        <a:ext cx="5334000" cy="3181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oneCellAnchor>
    <xdr:from>
      <xdr:col>9</xdr:col>
      <xdr:colOff>38100</xdr:colOff>
      <xdr:row>0</xdr:row>
      <xdr:rowOff>171450</xdr:rowOff>
    </xdr:from>
    <xdr:ext cx="5543550" cy="923925"/>
    <xdr:sp>
      <xdr:nvSpPr>
        <xdr:cNvPr id="17" name="Text Box 27"/>
        <xdr:cNvSpPr txBox="1">
          <a:spLocks noChangeArrowheads="1"/>
        </xdr:cNvSpPr>
      </xdr:nvSpPr>
      <xdr:spPr>
        <a:xfrm>
          <a:off x="7019925" y="171450"/>
          <a:ext cx="5543550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4864" rIns="27432" bIns="0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การตรวจสอบการบันทึกตารางสถิติการสำรวจปริมาณน้ำ (อท. 1-02)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
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ของสถานี น้ำปาย (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Sw.5a)  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อ.เมือง  จ.แม่ฮ่องสอน  (ปีน้ำ  201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noff\d\D%20a%20t%20a%20b%20a%20s%20e\Runoff\Daily%20Data%20(H.02)\Year2001\CODEN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1"/>
      <sheetName val="N.13a"/>
      <sheetName val="N.42"/>
      <sheetName val="N.49"/>
      <sheetName val="N.63"/>
      <sheetName val="N.64"/>
      <sheetName val="N.65"/>
    </sheetNames>
    <sheetDataSet>
      <sheetData sheetId="0">
        <row r="11">
          <cell r="B11">
            <v>0.36</v>
          </cell>
          <cell r="F11">
            <v>32.73</v>
          </cell>
          <cell r="G11">
            <v>0.335</v>
          </cell>
          <cell r="H11">
            <v>10.96455</v>
          </cell>
        </row>
        <row r="12">
          <cell r="B12">
            <v>0.33</v>
          </cell>
          <cell r="F12">
            <v>35.49</v>
          </cell>
          <cell r="G12">
            <v>0.281</v>
          </cell>
          <cell r="H12">
            <v>9.972690000000002</v>
          </cell>
        </row>
        <row r="13">
          <cell r="B13">
            <v>0.3</v>
          </cell>
          <cell r="F13">
            <v>33.702</v>
          </cell>
          <cell r="G13">
            <v>0.272</v>
          </cell>
          <cell r="H13">
            <v>9.166944</v>
          </cell>
        </row>
        <row r="14">
          <cell r="B14">
            <v>0.29</v>
          </cell>
          <cell r="F14">
            <v>28.412</v>
          </cell>
          <cell r="G14">
            <v>0.25</v>
          </cell>
          <cell r="H14">
            <v>7.103</v>
          </cell>
        </row>
        <row r="15">
          <cell r="B15">
            <v>0.51</v>
          </cell>
          <cell r="F15">
            <v>44.46</v>
          </cell>
          <cell r="G15">
            <v>0.466</v>
          </cell>
          <cell r="H15">
            <v>20.71836</v>
          </cell>
        </row>
        <row r="16">
          <cell r="B16">
            <v>0.88</v>
          </cell>
          <cell r="F16">
            <v>151.65</v>
          </cell>
          <cell r="G16">
            <v>0.389</v>
          </cell>
          <cell r="H16">
            <v>58.99185000000001</v>
          </cell>
        </row>
        <row r="17">
          <cell r="B17">
            <v>1.02</v>
          </cell>
          <cell r="F17">
            <v>155.581</v>
          </cell>
          <cell r="G17">
            <v>0.403</v>
          </cell>
          <cell r="H17">
            <v>62.699143</v>
          </cell>
        </row>
        <row r="18">
          <cell r="B18">
            <v>0.74</v>
          </cell>
          <cell r="F18">
            <v>141.435</v>
          </cell>
          <cell r="G18">
            <v>0.353</v>
          </cell>
          <cell r="H18">
            <v>49.926555</v>
          </cell>
        </row>
        <row r="19">
          <cell r="B19">
            <v>0.71</v>
          </cell>
          <cell r="F19">
            <v>141.02</v>
          </cell>
          <cell r="G19">
            <v>0.305</v>
          </cell>
          <cell r="H19">
            <v>43.0111</v>
          </cell>
        </row>
        <row r="20">
          <cell r="B20">
            <v>0.66</v>
          </cell>
          <cell r="F20">
            <v>135.2</v>
          </cell>
          <cell r="G20">
            <v>0.296</v>
          </cell>
          <cell r="H20">
            <v>40.0192</v>
          </cell>
        </row>
        <row r="21">
          <cell r="B21">
            <v>1.09</v>
          </cell>
          <cell r="F21">
            <v>169.292</v>
          </cell>
          <cell r="G21">
            <v>0.4895919476407627</v>
          </cell>
          <cell r="H21">
            <v>82.884</v>
          </cell>
        </row>
        <row r="22">
          <cell r="B22">
            <v>2.27</v>
          </cell>
          <cell r="F22">
            <v>254.925</v>
          </cell>
          <cell r="G22">
            <v>0.8360380504069824</v>
          </cell>
          <cell r="H22">
            <v>213.127</v>
          </cell>
        </row>
        <row r="23">
          <cell r="B23">
            <v>2.06</v>
          </cell>
          <cell r="F23">
            <v>233.125</v>
          </cell>
          <cell r="G23">
            <v>0.7789512064343163</v>
          </cell>
          <cell r="H23">
            <v>181.593</v>
          </cell>
        </row>
        <row r="24">
          <cell r="B24">
            <v>2.65</v>
          </cell>
          <cell r="F24">
            <v>277.927</v>
          </cell>
          <cell r="G24">
            <v>0.9462772598560052</v>
          </cell>
          <cell r="H24">
            <v>262.996</v>
          </cell>
        </row>
        <row r="25">
          <cell r="B25">
            <v>4.22</v>
          </cell>
          <cell r="F25">
            <v>414.122</v>
          </cell>
          <cell r="G25">
            <v>1.2152216013638493</v>
          </cell>
          <cell r="H25">
            <v>503.25</v>
          </cell>
        </row>
        <row r="26">
          <cell r="B26">
            <v>4.71</v>
          </cell>
          <cell r="F26">
            <v>457.132</v>
          </cell>
          <cell r="G26">
            <v>1.3094773500870647</v>
          </cell>
          <cell r="H26">
            <v>598.604</v>
          </cell>
        </row>
        <row r="27">
          <cell r="B27">
            <v>6.7</v>
          </cell>
          <cell r="F27">
            <v>666.75</v>
          </cell>
          <cell r="G27">
            <v>16.749363329583804</v>
          </cell>
          <cell r="H27">
            <v>11167.638</v>
          </cell>
        </row>
        <row r="28">
          <cell r="B28">
            <v>4.85</v>
          </cell>
          <cell r="F28">
            <v>481.194</v>
          </cell>
          <cell r="G28">
            <v>1.3709335527874411</v>
          </cell>
          <cell r="H28">
            <v>659.685</v>
          </cell>
        </row>
        <row r="29">
          <cell r="B29">
            <v>4.84</v>
          </cell>
          <cell r="F29">
            <v>448.242</v>
          </cell>
          <cell r="G29">
            <v>1.478848479169734</v>
          </cell>
          <cell r="H29">
            <v>662.882</v>
          </cell>
        </row>
        <row r="30">
          <cell r="B30">
            <v>2.83</v>
          </cell>
          <cell r="F30">
            <v>275.512</v>
          </cell>
          <cell r="G30">
            <v>1.0194183919393711</v>
          </cell>
          <cell r="H30">
            <v>280.862</v>
          </cell>
        </row>
        <row r="31">
          <cell r="B31">
            <v>4.25</v>
          </cell>
          <cell r="F31">
            <v>399.999</v>
          </cell>
          <cell r="G31">
            <v>1.235855589638974</v>
          </cell>
          <cell r="H31">
            <v>494.341</v>
          </cell>
        </row>
        <row r="32">
          <cell r="B32">
            <v>2.62</v>
          </cell>
          <cell r="F32">
            <v>275.935</v>
          </cell>
          <cell r="G32">
            <v>0.9892148513236813</v>
          </cell>
          <cell r="H32">
            <v>272.959</v>
          </cell>
        </row>
        <row r="33">
          <cell r="B33">
            <v>2.86</v>
          </cell>
          <cell r="F33">
            <v>289.665</v>
          </cell>
          <cell r="G33">
            <v>1.008136985828457</v>
          </cell>
          <cell r="H33">
            <v>292.022</v>
          </cell>
        </row>
        <row r="34">
          <cell r="B34">
            <v>1.95</v>
          </cell>
          <cell r="F34">
            <v>230.905</v>
          </cell>
          <cell r="G34">
            <v>0.8151404257162036</v>
          </cell>
          <cell r="H34">
            <v>188.22</v>
          </cell>
        </row>
        <row r="35">
          <cell r="B35">
            <v>1.22</v>
          </cell>
          <cell r="F35">
            <v>169.345</v>
          </cell>
          <cell r="G35">
            <v>0.5390061708346866</v>
          </cell>
          <cell r="H35">
            <v>91.278</v>
          </cell>
        </row>
        <row r="36">
          <cell r="B36">
            <v>0.96</v>
          </cell>
          <cell r="F36">
            <v>124.782</v>
          </cell>
          <cell r="G36">
            <v>0.5513054767514546</v>
          </cell>
          <cell r="H36">
            <v>68.793</v>
          </cell>
        </row>
        <row r="37">
          <cell r="B37">
            <v>0.83</v>
          </cell>
          <cell r="F37">
            <v>138.082</v>
          </cell>
          <cell r="G37">
            <v>0.372785736011935</v>
          </cell>
          <cell r="H37">
            <v>51.475</v>
          </cell>
        </row>
        <row r="38">
          <cell r="B38">
            <v>0.74</v>
          </cell>
          <cell r="F38">
            <v>63.717</v>
          </cell>
          <cell r="G38">
            <v>0.6795046847780027</v>
          </cell>
          <cell r="H38">
            <v>43.296</v>
          </cell>
        </row>
        <row r="39">
          <cell r="B39">
            <v>0.64</v>
          </cell>
          <cell r="F39">
            <v>53.862</v>
          </cell>
          <cell r="G39">
            <v>0.5936095948906465</v>
          </cell>
          <cell r="H39">
            <v>31.973</v>
          </cell>
        </row>
        <row r="40">
          <cell r="B40">
            <v>0.57</v>
          </cell>
          <cell r="F40">
            <v>48.719</v>
          </cell>
          <cell r="G40">
            <v>0.5060859213038034</v>
          </cell>
          <cell r="H40">
            <v>24.656</v>
          </cell>
        </row>
        <row r="41">
          <cell r="B41">
            <v>0.56</v>
          </cell>
          <cell r="F41">
            <v>49.27</v>
          </cell>
          <cell r="G41">
            <v>0.5548000811853054</v>
          </cell>
          <cell r="H41">
            <v>27.335</v>
          </cell>
        </row>
        <row r="42">
          <cell r="B42">
            <v>0.55</v>
          </cell>
          <cell r="F42">
            <v>47.044</v>
          </cell>
          <cell r="G42">
            <v>0.5138593657001956</v>
          </cell>
          <cell r="H42">
            <v>24.174</v>
          </cell>
        </row>
        <row r="43">
          <cell r="B43">
            <v>0.48</v>
          </cell>
          <cell r="F43">
            <v>43.027</v>
          </cell>
          <cell r="G43">
            <v>0.41927162014549</v>
          </cell>
          <cell r="H43">
            <v>18.04</v>
          </cell>
        </row>
        <row r="44">
          <cell r="B44">
            <v>0.46</v>
          </cell>
          <cell r="F44">
            <v>41.684</v>
          </cell>
          <cell r="G44">
            <v>0.37623548603780826</v>
          </cell>
          <cell r="H44">
            <v>15.683</v>
          </cell>
        </row>
        <row r="45">
          <cell r="B45">
            <v>0.41</v>
          </cell>
          <cell r="F45">
            <v>39.575</v>
          </cell>
          <cell r="G45">
            <v>0.354415666456096</v>
          </cell>
          <cell r="H45">
            <v>14.026</v>
          </cell>
        </row>
        <row r="46">
          <cell r="B46">
            <v>0.38</v>
          </cell>
          <cell r="F46">
            <v>36.492</v>
          </cell>
          <cell r="G46">
            <v>0.3167543571193686</v>
          </cell>
          <cell r="H46">
            <v>11.559</v>
          </cell>
        </row>
        <row r="47">
          <cell r="B47">
            <v>0.36</v>
          </cell>
          <cell r="F47">
            <v>34.752</v>
          </cell>
          <cell r="G47">
            <v>0.3281825506445672</v>
          </cell>
          <cell r="H47">
            <v>11.405</v>
          </cell>
        </row>
        <row r="48">
          <cell r="B48">
            <v>0.34</v>
          </cell>
          <cell r="F48">
            <v>34.415</v>
          </cell>
          <cell r="G48">
            <v>0.33200639256138315</v>
          </cell>
          <cell r="H48">
            <v>11.426</v>
          </cell>
        </row>
        <row r="49">
          <cell r="B49">
            <v>0.33</v>
          </cell>
          <cell r="F49">
            <v>33.026</v>
          </cell>
          <cell r="G49">
            <v>0.2787803548719191</v>
          </cell>
          <cell r="H49">
            <v>9.207</v>
          </cell>
        </row>
      </sheetData>
      <sheetData sheetId="1">
        <row r="11">
          <cell r="B11">
            <v>0.72</v>
          </cell>
          <cell r="F11">
            <v>93.1</v>
          </cell>
          <cell r="G11">
            <v>0.277</v>
          </cell>
          <cell r="H11">
            <v>25.788700000000002</v>
          </cell>
        </row>
        <row r="12">
          <cell r="B12">
            <v>0.67</v>
          </cell>
          <cell r="F12">
            <v>85.48</v>
          </cell>
          <cell r="G12">
            <v>0.281</v>
          </cell>
          <cell r="H12">
            <v>24.019880000000004</v>
          </cell>
        </row>
        <row r="13">
          <cell r="B13">
            <v>0.67</v>
          </cell>
          <cell r="F13">
            <v>84.312</v>
          </cell>
          <cell r="G13">
            <v>0.24</v>
          </cell>
          <cell r="H13">
            <v>20.23488</v>
          </cell>
        </row>
        <row r="14">
          <cell r="B14">
            <v>0.66</v>
          </cell>
          <cell r="F14">
            <v>83.715</v>
          </cell>
          <cell r="G14">
            <v>0.218</v>
          </cell>
          <cell r="H14">
            <v>18.24987</v>
          </cell>
        </row>
        <row r="15">
          <cell r="B15">
            <v>0.65</v>
          </cell>
          <cell r="F15">
            <v>81.2</v>
          </cell>
          <cell r="G15">
            <v>0.2</v>
          </cell>
          <cell r="H15">
            <v>16.240000000000002</v>
          </cell>
        </row>
        <row r="16">
          <cell r="B16">
            <v>0.65</v>
          </cell>
          <cell r="F16">
            <v>82.35</v>
          </cell>
          <cell r="G16">
            <v>0.218</v>
          </cell>
          <cell r="H16">
            <v>17.952299999999997</v>
          </cell>
        </row>
        <row r="17">
          <cell r="B17">
            <v>0.86</v>
          </cell>
          <cell r="F17">
            <v>104.05</v>
          </cell>
          <cell r="G17">
            <v>0.34</v>
          </cell>
          <cell r="H17">
            <v>35.377</v>
          </cell>
        </row>
        <row r="18">
          <cell r="B18">
            <v>0.93</v>
          </cell>
          <cell r="F18">
            <v>275.792</v>
          </cell>
          <cell r="G18">
            <v>0.288</v>
          </cell>
          <cell r="H18">
            <v>79.42809599999998</v>
          </cell>
        </row>
        <row r="19">
          <cell r="B19">
            <v>1.12</v>
          </cell>
          <cell r="F19">
            <v>304.125</v>
          </cell>
          <cell r="G19">
            <v>0.379</v>
          </cell>
          <cell r="H19">
            <v>115.263375</v>
          </cell>
        </row>
        <row r="20">
          <cell r="B20">
            <v>1.24</v>
          </cell>
          <cell r="F20">
            <v>343.95</v>
          </cell>
          <cell r="G20">
            <v>0.463</v>
          </cell>
          <cell r="H20">
            <v>159.24885</v>
          </cell>
        </row>
        <row r="21">
          <cell r="B21">
            <v>1.29</v>
          </cell>
          <cell r="F21">
            <v>353.369</v>
          </cell>
          <cell r="G21">
            <v>0.519</v>
          </cell>
          <cell r="H21">
            <v>183.398511</v>
          </cell>
        </row>
        <row r="22">
          <cell r="B22">
            <v>1.41</v>
          </cell>
          <cell r="F22">
            <v>357.815</v>
          </cell>
          <cell r="G22">
            <v>0.583</v>
          </cell>
          <cell r="H22">
            <v>208.606145</v>
          </cell>
        </row>
        <row r="23">
          <cell r="B23">
            <v>1.07</v>
          </cell>
          <cell r="F23">
            <v>305.505</v>
          </cell>
          <cell r="G23">
            <v>0.38</v>
          </cell>
          <cell r="H23">
            <v>116.0919</v>
          </cell>
        </row>
        <row r="24">
          <cell r="B24">
            <v>1.18</v>
          </cell>
          <cell r="F24">
            <v>308.082</v>
          </cell>
          <cell r="G24">
            <v>0.475</v>
          </cell>
          <cell r="H24">
            <v>146.33894999999998</v>
          </cell>
        </row>
        <row r="25">
          <cell r="B25">
            <v>1.06</v>
          </cell>
          <cell r="F25">
            <v>302.25</v>
          </cell>
          <cell r="G25">
            <v>0.375</v>
          </cell>
          <cell r="H25">
            <v>113.34375</v>
          </cell>
        </row>
        <row r="26">
          <cell r="B26">
            <v>1.17</v>
          </cell>
          <cell r="F26">
            <v>319.375</v>
          </cell>
          <cell r="G26">
            <v>0.4630262230919765</v>
          </cell>
          <cell r="H26">
            <v>147.879</v>
          </cell>
        </row>
        <row r="27">
          <cell r="B27">
            <v>1.77</v>
          </cell>
          <cell r="F27">
            <v>434.64</v>
          </cell>
          <cell r="G27">
            <v>0.7325119639241672</v>
          </cell>
          <cell r="H27">
            <v>318.379</v>
          </cell>
        </row>
        <row r="28">
          <cell r="B28">
            <v>3.12</v>
          </cell>
          <cell r="F28">
            <v>669.36</v>
          </cell>
          <cell r="G28">
            <v>1.008042010278475</v>
          </cell>
          <cell r="H28">
            <v>674.743</v>
          </cell>
        </row>
        <row r="29">
          <cell r="B29">
            <v>2.53</v>
          </cell>
          <cell r="F29">
            <v>551.3</v>
          </cell>
          <cell r="G29">
            <v>0.9437729004171959</v>
          </cell>
          <cell r="H29">
            <v>520.302</v>
          </cell>
        </row>
        <row r="30">
          <cell r="B30">
            <v>2.13</v>
          </cell>
          <cell r="F30">
            <v>497.3</v>
          </cell>
          <cell r="G30">
            <v>0.8626241705208124</v>
          </cell>
          <cell r="H30">
            <v>428.983</v>
          </cell>
        </row>
        <row r="31">
          <cell r="B31">
            <v>1.98</v>
          </cell>
          <cell r="F31">
            <v>465.975</v>
          </cell>
          <cell r="G31">
            <v>0.7858146896292719</v>
          </cell>
          <cell r="H31">
            <v>366.17</v>
          </cell>
        </row>
        <row r="32">
          <cell r="B32">
            <v>2.28</v>
          </cell>
          <cell r="F32">
            <v>495.975</v>
          </cell>
          <cell r="G32">
            <v>0.8629991431019709</v>
          </cell>
          <cell r="H32">
            <v>428.026</v>
          </cell>
        </row>
        <row r="33">
          <cell r="B33">
            <v>2.65</v>
          </cell>
          <cell r="F33">
            <v>568.81</v>
          </cell>
          <cell r="G33">
            <v>1.0010003340306959</v>
          </cell>
          <cell r="H33">
            <v>569.379</v>
          </cell>
        </row>
        <row r="34">
          <cell r="B34">
            <v>2.4</v>
          </cell>
          <cell r="F34">
            <v>535.23</v>
          </cell>
          <cell r="G34">
            <v>0.8399996263288679</v>
          </cell>
          <cell r="H34">
            <v>449.593</v>
          </cell>
        </row>
        <row r="35">
          <cell r="B35">
            <v>5.58</v>
          </cell>
          <cell r="F35">
            <v>1189.07</v>
          </cell>
          <cell r="G35">
            <v>1.284000100919206</v>
          </cell>
          <cell r="H35">
            <v>1526.766</v>
          </cell>
        </row>
        <row r="36">
          <cell r="B36">
            <v>4.67</v>
          </cell>
          <cell r="F36">
            <v>1028.03</v>
          </cell>
          <cell r="G36">
            <v>1.261000165364824</v>
          </cell>
          <cell r="H36">
            <v>1296.346</v>
          </cell>
        </row>
        <row r="37">
          <cell r="B37">
            <v>3.85</v>
          </cell>
          <cell r="F37">
            <v>849.42</v>
          </cell>
          <cell r="G37">
            <v>1.169000023545478</v>
          </cell>
          <cell r="H37">
            <v>992.972</v>
          </cell>
        </row>
        <row r="38">
          <cell r="B38">
            <v>5.8</v>
          </cell>
          <cell r="F38">
            <v>1140</v>
          </cell>
          <cell r="G38">
            <v>1.4600000000000002</v>
          </cell>
          <cell r="H38">
            <v>1664.4</v>
          </cell>
        </row>
        <row r="39">
          <cell r="B39">
            <v>4.81</v>
          </cell>
          <cell r="F39">
            <v>1033.83</v>
          </cell>
          <cell r="G39">
            <v>1.2449996614530436</v>
          </cell>
          <cell r="H39">
            <v>1287.118</v>
          </cell>
        </row>
        <row r="40">
          <cell r="B40">
            <v>4.55</v>
          </cell>
          <cell r="F40">
            <v>1017.125</v>
          </cell>
          <cell r="G40">
            <v>1.2020911883986727</v>
          </cell>
          <cell r="H40">
            <v>1222.677</v>
          </cell>
        </row>
        <row r="41">
          <cell r="B41">
            <v>4.28</v>
          </cell>
          <cell r="F41">
            <v>930.8</v>
          </cell>
          <cell r="G41">
            <v>1.0954340352385046</v>
          </cell>
          <cell r="H41">
            <v>1019.63</v>
          </cell>
        </row>
        <row r="42">
          <cell r="B42">
            <v>7.67</v>
          </cell>
          <cell r="F42">
            <v>1840.669</v>
          </cell>
          <cell r="G42">
            <v>1.325383868582564</v>
          </cell>
          <cell r="H42">
            <v>2439.593</v>
          </cell>
        </row>
        <row r="43">
          <cell r="B43">
            <v>6.56</v>
          </cell>
          <cell r="F43">
            <v>1523.497</v>
          </cell>
          <cell r="G43">
            <v>1.1900797966782999</v>
          </cell>
          <cell r="H43">
            <v>1813.083</v>
          </cell>
        </row>
        <row r="44">
          <cell r="B44">
            <v>5.3</v>
          </cell>
          <cell r="F44">
            <v>1257.185</v>
          </cell>
          <cell r="G44">
            <v>1.4064819417985421</v>
          </cell>
          <cell r="H44">
            <v>1768.208</v>
          </cell>
        </row>
        <row r="45">
          <cell r="B45">
            <v>9.03</v>
          </cell>
          <cell r="F45">
            <v>2255.025</v>
          </cell>
          <cell r="G45">
            <v>0.9996798261660069</v>
          </cell>
          <cell r="H45">
            <v>2254.303</v>
          </cell>
        </row>
        <row r="46">
          <cell r="B46">
            <v>8.24</v>
          </cell>
          <cell r="F46">
            <v>2089.415</v>
          </cell>
          <cell r="G46">
            <v>1.11546150477526</v>
          </cell>
          <cell r="H46">
            <v>2330.662</v>
          </cell>
        </row>
        <row r="47">
          <cell r="B47">
            <v>6.11</v>
          </cell>
          <cell r="F47">
            <v>1494.5</v>
          </cell>
          <cell r="G47">
            <v>1.359072599531616</v>
          </cell>
          <cell r="H47">
            <v>2031.134</v>
          </cell>
        </row>
        <row r="48">
          <cell r="B48">
            <v>6.83</v>
          </cell>
          <cell r="F48">
            <v>1711.137</v>
          </cell>
          <cell r="G48">
            <v>1.3588935310264463</v>
          </cell>
          <cell r="H48">
            <v>2325.253</v>
          </cell>
        </row>
        <row r="49">
          <cell r="B49">
            <v>3.6</v>
          </cell>
          <cell r="F49">
            <v>877.762</v>
          </cell>
          <cell r="G49">
            <v>1.1056299999316443</v>
          </cell>
          <cell r="H49">
            <v>970.48</v>
          </cell>
        </row>
        <row r="50">
          <cell r="B50">
            <v>3.01</v>
          </cell>
          <cell r="F50">
            <v>779.642</v>
          </cell>
          <cell r="G50">
            <v>1.064711752317089</v>
          </cell>
          <cell r="H50">
            <v>830.094</v>
          </cell>
        </row>
        <row r="51">
          <cell r="B51">
            <v>3.86</v>
          </cell>
          <cell r="F51">
            <v>936.42</v>
          </cell>
          <cell r="G51">
            <v>1.3346158774908694</v>
          </cell>
          <cell r="H51">
            <v>1249.761</v>
          </cell>
        </row>
        <row r="52">
          <cell r="B52">
            <v>3.92</v>
          </cell>
          <cell r="F52">
            <v>931.825</v>
          </cell>
          <cell r="G52">
            <v>1.300019853513267</v>
          </cell>
          <cell r="H52">
            <v>1211.391</v>
          </cell>
        </row>
        <row r="53">
          <cell r="B53">
            <v>3.67</v>
          </cell>
          <cell r="F53">
            <v>926.45</v>
          </cell>
          <cell r="G53">
            <v>1.2160073398456472</v>
          </cell>
          <cell r="H53">
            <v>1126.57</v>
          </cell>
        </row>
        <row r="54">
          <cell r="B54">
            <v>6.3</v>
          </cell>
          <cell r="F54">
            <v>1543.715</v>
          </cell>
          <cell r="G54">
            <v>1.4088610915875017</v>
          </cell>
          <cell r="H54">
            <v>2174.88</v>
          </cell>
        </row>
        <row r="55">
          <cell r="B55">
            <v>5.67</v>
          </cell>
          <cell r="F55">
            <v>1397.607</v>
          </cell>
          <cell r="G55">
            <v>1.4126152773991545</v>
          </cell>
          <cell r="H55">
            <v>1974.281</v>
          </cell>
        </row>
        <row r="56">
          <cell r="B56">
            <v>4.32</v>
          </cell>
          <cell r="F56">
            <v>1063.4</v>
          </cell>
          <cell r="G56">
            <v>1.334104758322362</v>
          </cell>
          <cell r="H56">
            <v>1418.687</v>
          </cell>
        </row>
        <row r="57">
          <cell r="B57">
            <v>5.06</v>
          </cell>
          <cell r="F57">
            <v>1231.25</v>
          </cell>
          <cell r="G57">
            <v>1.389684467005076</v>
          </cell>
          <cell r="H57">
            <v>1711.049</v>
          </cell>
        </row>
        <row r="58">
          <cell r="B58">
            <v>3.2</v>
          </cell>
          <cell r="F58">
            <v>790.55</v>
          </cell>
          <cell r="G58">
            <v>1.0928138637657328</v>
          </cell>
          <cell r="H58">
            <v>863.924</v>
          </cell>
        </row>
        <row r="59">
          <cell r="B59">
            <v>3.02</v>
          </cell>
          <cell r="F59">
            <v>776.312</v>
          </cell>
          <cell r="G59">
            <v>1.064918486381764</v>
          </cell>
          <cell r="H59">
            <v>826.709</v>
          </cell>
        </row>
        <row r="60">
          <cell r="B60">
            <v>2.89</v>
          </cell>
          <cell r="F60">
            <v>750.32</v>
          </cell>
          <cell r="G60">
            <v>0.9780813519564985</v>
          </cell>
          <cell r="H60">
            <v>733.874</v>
          </cell>
        </row>
        <row r="61">
          <cell r="B61">
            <v>2.51</v>
          </cell>
          <cell r="F61">
            <v>657.7</v>
          </cell>
          <cell r="G61">
            <v>0.8795423445339821</v>
          </cell>
          <cell r="H61">
            <v>578.475</v>
          </cell>
        </row>
        <row r="62">
          <cell r="B62">
            <v>2.75</v>
          </cell>
          <cell r="F62">
            <v>717.164</v>
          </cell>
          <cell r="G62">
            <v>0.9685260275195073</v>
          </cell>
          <cell r="H62">
            <v>694.592</v>
          </cell>
        </row>
        <row r="63">
          <cell r="B63">
            <v>2.46</v>
          </cell>
          <cell r="F63">
            <v>678.5</v>
          </cell>
          <cell r="G63">
            <v>0.8294340456890198</v>
          </cell>
          <cell r="H63">
            <v>562.771</v>
          </cell>
        </row>
        <row r="64">
          <cell r="B64">
            <v>2.04</v>
          </cell>
          <cell r="F64">
            <v>542.8</v>
          </cell>
          <cell r="G64">
            <v>0.7112730287398674</v>
          </cell>
          <cell r="H64">
            <v>386.079</v>
          </cell>
        </row>
        <row r="65">
          <cell r="B65">
            <v>2.18</v>
          </cell>
          <cell r="F65">
            <v>619.52</v>
          </cell>
          <cell r="G65">
            <v>0.8183480759297521</v>
          </cell>
          <cell r="H65">
            <v>506.983</v>
          </cell>
        </row>
        <row r="66">
          <cell r="B66">
            <v>1.92</v>
          </cell>
          <cell r="F66">
            <v>541.78</v>
          </cell>
          <cell r="G66">
            <v>0.7282660858651113</v>
          </cell>
          <cell r="H66">
            <v>394.56</v>
          </cell>
        </row>
        <row r="67">
          <cell r="B67">
            <v>1.49</v>
          </cell>
          <cell r="F67">
            <v>455.02</v>
          </cell>
          <cell r="G67">
            <v>0.5067183860050108</v>
          </cell>
          <cell r="H67">
            <v>230.567</v>
          </cell>
        </row>
        <row r="68">
          <cell r="B68">
            <v>1.85</v>
          </cell>
          <cell r="F68">
            <v>548.838</v>
          </cell>
          <cell r="G68">
            <v>0.6872629081805561</v>
          </cell>
          <cell r="H68">
            <v>377.196</v>
          </cell>
        </row>
        <row r="69">
          <cell r="B69">
            <v>1.6</v>
          </cell>
          <cell r="F69">
            <v>400.571</v>
          </cell>
          <cell r="G69">
            <v>0.7308816664211837</v>
          </cell>
          <cell r="H69">
            <v>292.77</v>
          </cell>
        </row>
        <row r="70">
          <cell r="B70">
            <v>1.29</v>
          </cell>
          <cell r="F70">
            <v>433.382</v>
          </cell>
          <cell r="G70">
            <v>0.43995597417520804</v>
          </cell>
          <cell r="H70">
            <v>190.669</v>
          </cell>
        </row>
        <row r="71">
          <cell r="B71">
            <v>1.26</v>
          </cell>
          <cell r="F71">
            <v>430.65</v>
          </cell>
          <cell r="G71">
            <v>0.4270474863578312</v>
          </cell>
          <cell r="H71">
            <v>183.908</v>
          </cell>
        </row>
        <row r="72">
          <cell r="B72">
            <v>1.15</v>
          </cell>
          <cell r="F72">
            <v>379.43</v>
          </cell>
          <cell r="G72">
            <v>0.3103444640645178</v>
          </cell>
          <cell r="H72">
            <v>117.754</v>
          </cell>
        </row>
        <row r="73">
          <cell r="B73">
            <v>1.07</v>
          </cell>
          <cell r="F73">
            <v>378.809</v>
          </cell>
          <cell r="G73">
            <v>0.5345596329548664</v>
          </cell>
          <cell r="H73">
            <v>202.496</v>
          </cell>
        </row>
        <row r="74">
          <cell r="B74">
            <v>0.99</v>
          </cell>
          <cell r="F74">
            <v>83.935</v>
          </cell>
          <cell r="G74">
            <v>0.6824924048370763</v>
          </cell>
          <cell r="H74">
            <v>57.285</v>
          </cell>
        </row>
        <row r="75">
          <cell r="B75">
            <v>0.91</v>
          </cell>
          <cell r="F75">
            <v>74.02</v>
          </cell>
          <cell r="G75">
            <v>0.5978789516346934</v>
          </cell>
          <cell r="H75">
            <v>44.255</v>
          </cell>
        </row>
        <row r="76">
          <cell r="B76">
            <v>0.91</v>
          </cell>
          <cell r="F76">
            <v>79.448</v>
          </cell>
          <cell r="G76">
            <v>0.6236657939784513</v>
          </cell>
          <cell r="H76">
            <v>49.549</v>
          </cell>
        </row>
        <row r="77">
          <cell r="B77">
            <v>0.94</v>
          </cell>
          <cell r="F77">
            <v>72.131</v>
          </cell>
          <cell r="G77">
            <v>0.6937932373043489</v>
          </cell>
          <cell r="H77">
            <v>50.044</v>
          </cell>
        </row>
        <row r="78">
          <cell r="B78">
            <v>0.85</v>
          </cell>
          <cell r="F78">
            <v>66.376</v>
          </cell>
          <cell r="G78">
            <v>0.5909364830661684</v>
          </cell>
          <cell r="H78">
            <v>39.224</v>
          </cell>
        </row>
        <row r="79">
          <cell r="B79">
            <v>0.84</v>
          </cell>
          <cell r="F79">
            <v>64.212</v>
          </cell>
          <cell r="G79">
            <v>0.5635706721485081</v>
          </cell>
          <cell r="H79">
            <v>36.188</v>
          </cell>
        </row>
        <row r="80">
          <cell r="B80">
            <v>0.77</v>
          </cell>
          <cell r="F80">
            <v>56.927</v>
          </cell>
          <cell r="G80">
            <v>0.5135700107154777</v>
          </cell>
          <cell r="H80">
            <v>29.236</v>
          </cell>
        </row>
        <row r="81">
          <cell r="B81">
            <v>0.75</v>
          </cell>
          <cell r="F81">
            <v>57.117</v>
          </cell>
          <cell r="G81">
            <v>0.4978552795139801</v>
          </cell>
          <cell r="H81">
            <v>28.436</v>
          </cell>
        </row>
        <row r="82">
          <cell r="B82">
            <v>0.72</v>
          </cell>
          <cell r="F82">
            <v>54.009</v>
          </cell>
          <cell r="G82">
            <v>0.4358903145772001</v>
          </cell>
          <cell r="H82">
            <v>23.542</v>
          </cell>
        </row>
        <row r="83">
          <cell r="B83">
            <v>0.7</v>
          </cell>
          <cell r="F83">
            <v>52.915</v>
          </cell>
          <cell r="G83">
            <v>0.44819049418879336</v>
          </cell>
          <cell r="H83">
            <v>23.716</v>
          </cell>
        </row>
        <row r="84">
          <cell r="B84">
            <v>0.7</v>
          </cell>
          <cell r="F84">
            <v>53.51</v>
          </cell>
          <cell r="G84">
            <v>0.42685479349654276</v>
          </cell>
          <cell r="H84">
            <v>22.841</v>
          </cell>
        </row>
      </sheetData>
      <sheetData sheetId="3">
        <row r="11">
          <cell r="B11">
            <v>1.41</v>
          </cell>
          <cell r="H11">
            <v>0.8416800000000001</v>
          </cell>
        </row>
        <row r="12">
          <cell r="B12">
            <v>1.4</v>
          </cell>
          <cell r="H12">
            <v>0.6047699999999999</v>
          </cell>
        </row>
        <row r="13">
          <cell r="B13">
            <v>1.39</v>
          </cell>
          <cell r="H13">
            <v>0.5267729999999999</v>
          </cell>
        </row>
        <row r="14">
          <cell r="B14">
            <v>1.39</v>
          </cell>
          <cell r="H14">
            <v>0.527782</v>
          </cell>
        </row>
        <row r="15">
          <cell r="B15">
            <v>1.53</v>
          </cell>
          <cell r="H15">
            <v>3.09363</v>
          </cell>
        </row>
        <row r="16">
          <cell r="B16">
            <v>1.68</v>
          </cell>
          <cell r="H16">
            <v>5.561538</v>
          </cell>
        </row>
        <row r="17">
          <cell r="B17">
            <v>1.55</v>
          </cell>
          <cell r="H17">
            <v>3.2304099999999996</v>
          </cell>
        </row>
        <row r="18">
          <cell r="B18">
            <v>1.58</v>
          </cell>
          <cell r="H18">
            <v>4.31172</v>
          </cell>
        </row>
        <row r="19">
          <cell r="B19">
            <v>1.6</v>
          </cell>
          <cell r="H19">
            <v>4.361</v>
          </cell>
        </row>
        <row r="20">
          <cell r="B20">
            <v>1.95</v>
          </cell>
          <cell r="H20">
            <v>12.408</v>
          </cell>
        </row>
        <row r="21">
          <cell r="B21">
            <v>1.93</v>
          </cell>
          <cell r="H21">
            <v>12.787</v>
          </cell>
        </row>
        <row r="22">
          <cell r="B22">
            <v>2.43</v>
          </cell>
          <cell r="H22">
            <v>42.714</v>
          </cell>
        </row>
        <row r="23">
          <cell r="B23">
            <v>2.28</v>
          </cell>
          <cell r="H23">
            <v>32.684</v>
          </cell>
        </row>
        <row r="24">
          <cell r="B24">
            <v>2.33</v>
          </cell>
          <cell r="H24">
            <v>36.929</v>
          </cell>
        </row>
        <row r="25">
          <cell r="B25">
            <v>2.53</v>
          </cell>
          <cell r="H25">
            <v>55.012</v>
          </cell>
        </row>
        <row r="26">
          <cell r="B26">
            <v>1.95</v>
          </cell>
          <cell r="H26">
            <v>14.364</v>
          </cell>
        </row>
        <row r="27">
          <cell r="B27">
            <v>2.28</v>
          </cell>
          <cell r="H27">
            <v>34.091</v>
          </cell>
        </row>
        <row r="28">
          <cell r="B28">
            <v>2.31</v>
          </cell>
          <cell r="H28">
            <v>49.549</v>
          </cell>
        </row>
        <row r="29">
          <cell r="B29">
            <v>1.89</v>
          </cell>
          <cell r="H29">
            <v>10.268</v>
          </cell>
        </row>
        <row r="30">
          <cell r="B30">
            <v>1.79</v>
          </cell>
          <cell r="H30">
            <v>6.121</v>
          </cell>
        </row>
        <row r="31">
          <cell r="B31">
            <v>1.78</v>
          </cell>
          <cell r="H31">
            <v>7.96</v>
          </cell>
        </row>
        <row r="32">
          <cell r="B32">
            <v>1.66</v>
          </cell>
          <cell r="H32">
            <v>4.307</v>
          </cell>
        </row>
        <row r="33">
          <cell r="B33">
            <v>1.65</v>
          </cell>
          <cell r="H33">
            <v>4.188</v>
          </cell>
        </row>
        <row r="34">
          <cell r="B34">
            <v>1.6</v>
          </cell>
          <cell r="H34">
            <v>2.726</v>
          </cell>
        </row>
        <row r="35">
          <cell r="B35">
            <v>1.58</v>
          </cell>
          <cell r="H35">
            <v>1.931</v>
          </cell>
        </row>
        <row r="36">
          <cell r="B36">
            <v>1.56</v>
          </cell>
          <cell r="H36">
            <v>2.824</v>
          </cell>
        </row>
        <row r="37">
          <cell r="B37">
            <v>1.87</v>
          </cell>
          <cell r="H37">
            <v>1.908</v>
          </cell>
        </row>
        <row r="38">
          <cell r="B38">
            <v>1.86</v>
          </cell>
          <cell r="H38">
            <v>1.69</v>
          </cell>
        </row>
        <row r="39">
          <cell r="B39">
            <v>1.85</v>
          </cell>
          <cell r="H39">
            <v>1.629</v>
          </cell>
        </row>
        <row r="40">
          <cell r="B40">
            <v>1.84</v>
          </cell>
          <cell r="H40">
            <v>1.492</v>
          </cell>
        </row>
        <row r="41">
          <cell r="B41">
            <v>1.81</v>
          </cell>
          <cell r="H41">
            <v>1.282</v>
          </cell>
        </row>
        <row r="42">
          <cell r="B42">
            <v>1.63</v>
          </cell>
          <cell r="H42">
            <v>1.144</v>
          </cell>
        </row>
        <row r="43">
          <cell r="B43">
            <v>1.57</v>
          </cell>
          <cell r="H43">
            <v>0.987</v>
          </cell>
        </row>
        <row r="44">
          <cell r="B44">
            <v>1.56</v>
          </cell>
          <cell r="H44">
            <v>0.85</v>
          </cell>
        </row>
        <row r="45">
          <cell r="B45">
            <v>1.55</v>
          </cell>
          <cell r="H45">
            <v>0.949</v>
          </cell>
        </row>
        <row r="46">
          <cell r="B46">
            <v>1.55</v>
          </cell>
          <cell r="H46">
            <v>0.917</v>
          </cell>
        </row>
        <row r="47">
          <cell r="B47">
            <v>1.75</v>
          </cell>
          <cell r="H47">
            <v>0.644</v>
          </cell>
        </row>
      </sheetData>
      <sheetData sheetId="4">
        <row r="11">
          <cell r="B11">
            <v>0.92</v>
          </cell>
          <cell r="F11">
            <v>1.71</v>
          </cell>
          <cell r="G11">
            <v>0.427</v>
          </cell>
          <cell r="H11">
            <v>0.73017</v>
          </cell>
        </row>
        <row r="12">
          <cell r="B12">
            <v>0.93</v>
          </cell>
          <cell r="F12">
            <v>1.314</v>
          </cell>
          <cell r="G12">
            <v>0.391</v>
          </cell>
          <cell r="H12">
            <v>0.5137740000000001</v>
          </cell>
        </row>
        <row r="13">
          <cell r="B13">
            <v>0.83</v>
          </cell>
          <cell r="F13">
            <v>1.088</v>
          </cell>
          <cell r="G13">
            <v>0.269</v>
          </cell>
          <cell r="H13">
            <v>0.29267200000000004</v>
          </cell>
        </row>
        <row r="14">
          <cell r="B14">
            <v>0.87</v>
          </cell>
          <cell r="F14">
            <v>1.062</v>
          </cell>
          <cell r="G14">
            <v>0.394</v>
          </cell>
          <cell r="H14">
            <v>0.418428</v>
          </cell>
        </row>
        <row r="15">
          <cell r="B15">
            <v>0.92</v>
          </cell>
          <cell r="F15">
            <v>2.108</v>
          </cell>
          <cell r="G15">
            <v>0.486</v>
          </cell>
          <cell r="H15">
            <v>1.024488</v>
          </cell>
        </row>
        <row r="16">
          <cell r="B16">
            <v>1.1</v>
          </cell>
          <cell r="F16">
            <v>3.441</v>
          </cell>
          <cell r="G16">
            <v>0.618</v>
          </cell>
          <cell r="H16">
            <v>2.126538</v>
          </cell>
        </row>
        <row r="17">
          <cell r="B17">
            <v>1.5</v>
          </cell>
          <cell r="F17">
            <v>8.462</v>
          </cell>
          <cell r="G17">
            <v>0.804</v>
          </cell>
          <cell r="H17">
            <v>6.803448</v>
          </cell>
        </row>
        <row r="18">
          <cell r="B18">
            <v>1.1</v>
          </cell>
          <cell r="F18">
            <v>3.545</v>
          </cell>
          <cell r="G18">
            <v>0.626</v>
          </cell>
          <cell r="H18">
            <v>2.21917</v>
          </cell>
        </row>
        <row r="19">
          <cell r="B19">
            <v>1.09</v>
          </cell>
          <cell r="F19">
            <v>3.765</v>
          </cell>
          <cell r="G19">
            <v>0.577</v>
          </cell>
          <cell r="H19">
            <v>2.172405</v>
          </cell>
        </row>
        <row r="20">
          <cell r="B20">
            <v>1.09</v>
          </cell>
          <cell r="F20">
            <v>3.785</v>
          </cell>
          <cell r="G20">
            <v>0.5339498018494055</v>
          </cell>
          <cell r="H20">
            <v>2.021</v>
          </cell>
        </row>
        <row r="21">
          <cell r="B21">
            <v>1.22</v>
          </cell>
          <cell r="F21">
            <v>6.097</v>
          </cell>
          <cell r="G21">
            <v>0.6703296703296703</v>
          </cell>
          <cell r="H21">
            <v>4.087</v>
          </cell>
        </row>
        <row r="22">
          <cell r="B22">
            <v>1.25</v>
          </cell>
          <cell r="F22">
            <v>6.675</v>
          </cell>
          <cell r="G22">
            <v>0.6623220973782772</v>
          </cell>
          <cell r="H22">
            <v>4.421</v>
          </cell>
        </row>
        <row r="23">
          <cell r="B23">
            <v>1.78</v>
          </cell>
          <cell r="F23">
            <v>17.275</v>
          </cell>
          <cell r="G23">
            <v>0.6101302460202604</v>
          </cell>
          <cell r="H23">
            <v>10.54</v>
          </cell>
        </row>
        <row r="24">
          <cell r="B24">
            <v>1.7</v>
          </cell>
          <cell r="F24">
            <v>9.225</v>
          </cell>
          <cell r="G24">
            <v>0.7331165311653117</v>
          </cell>
          <cell r="H24">
            <v>6.763</v>
          </cell>
        </row>
        <row r="25">
          <cell r="B25">
            <v>6.68</v>
          </cell>
          <cell r="F25">
            <v>210.267</v>
          </cell>
          <cell r="G25">
            <v>0.9810193706097486</v>
          </cell>
          <cell r="H25">
            <v>206.276</v>
          </cell>
        </row>
        <row r="26">
          <cell r="B26">
            <v>1.88</v>
          </cell>
          <cell r="F26">
            <v>15.79</v>
          </cell>
          <cell r="G26">
            <v>0.4540215326155795</v>
          </cell>
          <cell r="H26">
            <v>7.169</v>
          </cell>
        </row>
        <row r="27">
          <cell r="B27">
            <v>1.6</v>
          </cell>
          <cell r="F27">
            <v>9.662</v>
          </cell>
          <cell r="G27">
            <v>0.4939971020492651</v>
          </cell>
          <cell r="H27">
            <v>4.773</v>
          </cell>
        </row>
        <row r="28">
          <cell r="B28">
            <v>1.8</v>
          </cell>
          <cell r="F28">
            <v>18.375</v>
          </cell>
          <cell r="G28">
            <v>0.4501768707482993</v>
          </cell>
          <cell r="H28">
            <v>8.272</v>
          </cell>
        </row>
        <row r="29">
          <cell r="B29">
            <v>2.37</v>
          </cell>
          <cell r="F29">
            <v>29.65</v>
          </cell>
          <cell r="G29">
            <v>0.49301854974704895</v>
          </cell>
          <cell r="H29">
            <v>14.618</v>
          </cell>
        </row>
        <row r="30">
          <cell r="B30">
            <v>1.7</v>
          </cell>
          <cell r="F30">
            <v>10.8</v>
          </cell>
          <cell r="G30">
            <v>0.5368518518518518</v>
          </cell>
          <cell r="H30">
            <v>5.798</v>
          </cell>
        </row>
        <row r="31">
          <cell r="B31">
            <v>1.58</v>
          </cell>
          <cell r="F31">
            <v>9.487</v>
          </cell>
          <cell r="G31">
            <v>0.40297248866870455</v>
          </cell>
          <cell r="H31">
            <v>3.823</v>
          </cell>
        </row>
        <row r="32">
          <cell r="B32">
            <v>3.25</v>
          </cell>
          <cell r="F32">
            <v>59.031</v>
          </cell>
          <cell r="G32">
            <v>0.5714963324354999</v>
          </cell>
          <cell r="H32">
            <v>33.736</v>
          </cell>
        </row>
        <row r="33">
          <cell r="B33">
            <v>1.61</v>
          </cell>
          <cell r="F33">
            <v>11.175</v>
          </cell>
          <cell r="G33">
            <v>0.43740492170022366</v>
          </cell>
          <cell r="H33">
            <v>4.888</v>
          </cell>
        </row>
        <row r="34">
          <cell r="B34">
            <v>1.55</v>
          </cell>
          <cell r="F34">
            <v>9.64</v>
          </cell>
          <cell r="G34">
            <v>0.40093360995850624</v>
          </cell>
          <cell r="H34">
            <v>3.865</v>
          </cell>
        </row>
        <row r="35">
          <cell r="B35">
            <v>1.38</v>
          </cell>
          <cell r="F35">
            <v>5.89</v>
          </cell>
          <cell r="G35">
            <v>0.38268251273344656</v>
          </cell>
          <cell r="H35">
            <v>2.254</v>
          </cell>
        </row>
        <row r="36">
          <cell r="B36">
            <v>1.35</v>
          </cell>
          <cell r="F36">
            <v>5.922</v>
          </cell>
          <cell r="G36">
            <v>0.3140830800405269</v>
          </cell>
          <cell r="H36">
            <v>1.86</v>
          </cell>
        </row>
        <row r="37">
          <cell r="B37">
            <v>1.33</v>
          </cell>
          <cell r="F37">
            <v>5.539</v>
          </cell>
          <cell r="G37">
            <v>0.2529337425528074</v>
          </cell>
          <cell r="H37">
            <v>1.401</v>
          </cell>
        </row>
        <row r="38">
          <cell r="B38">
            <v>1.2</v>
          </cell>
          <cell r="F38">
            <v>4.643</v>
          </cell>
          <cell r="G38">
            <v>0.20159379711393496</v>
          </cell>
          <cell r="H38">
            <v>0.936</v>
          </cell>
        </row>
        <row r="39">
          <cell r="B39">
            <v>1.2</v>
          </cell>
          <cell r="F39">
            <v>4.386</v>
          </cell>
          <cell r="G39">
            <v>0.18353853169174647</v>
          </cell>
          <cell r="H39">
            <v>0.805</v>
          </cell>
        </row>
        <row r="40">
          <cell r="B40">
            <v>1.21</v>
          </cell>
          <cell r="F40">
            <v>2.27</v>
          </cell>
          <cell r="G40">
            <v>0.3814977973568282</v>
          </cell>
          <cell r="H40">
            <v>0.866</v>
          </cell>
        </row>
        <row r="41">
          <cell r="B41">
            <v>1.23</v>
          </cell>
          <cell r="F41">
            <v>2.738</v>
          </cell>
          <cell r="G41">
            <v>0.3550036523009496</v>
          </cell>
          <cell r="H41">
            <v>0.972</v>
          </cell>
        </row>
        <row r="42">
          <cell r="B42">
            <v>1.24</v>
          </cell>
          <cell r="F42">
            <v>2.581</v>
          </cell>
          <cell r="G42">
            <v>0.39713289422704373</v>
          </cell>
          <cell r="H42">
            <v>1.025</v>
          </cell>
        </row>
        <row r="43">
          <cell r="B43">
            <v>1.21</v>
          </cell>
          <cell r="F43">
            <v>1.526</v>
          </cell>
          <cell r="G43">
            <v>0.3243774574049803</v>
          </cell>
          <cell r="H43">
            <v>0.495</v>
          </cell>
        </row>
        <row r="44">
          <cell r="B44">
            <v>1.25</v>
          </cell>
          <cell r="F44">
            <v>3.022</v>
          </cell>
          <cell r="G44">
            <v>0.2888815354070152</v>
          </cell>
          <cell r="H44">
            <v>0.873</v>
          </cell>
        </row>
        <row r="45">
          <cell r="B45">
            <v>1.17</v>
          </cell>
          <cell r="F45">
            <v>2.364</v>
          </cell>
          <cell r="G45">
            <v>0.2741116751269036</v>
          </cell>
          <cell r="H45">
            <v>0.648</v>
          </cell>
        </row>
        <row r="46">
          <cell r="B46">
            <v>1.16</v>
          </cell>
          <cell r="F46">
            <v>1.93</v>
          </cell>
          <cell r="G46">
            <v>0.29689119170984457</v>
          </cell>
          <cell r="H46">
            <v>0.573</v>
          </cell>
        </row>
        <row r="47">
          <cell r="B47">
            <v>1.13</v>
          </cell>
          <cell r="F47">
            <v>1.707</v>
          </cell>
          <cell r="G47">
            <v>0.27533684827182187</v>
          </cell>
          <cell r="H47">
            <v>0.47</v>
          </cell>
        </row>
        <row r="48">
          <cell r="B48">
            <v>1.15</v>
          </cell>
          <cell r="F48">
            <v>1.768</v>
          </cell>
          <cell r="G48">
            <v>0.29638009049773756</v>
          </cell>
          <cell r="H48">
            <v>0.524</v>
          </cell>
        </row>
      </sheetData>
      <sheetData sheetId="5">
        <row r="11">
          <cell r="B11">
            <v>1.01</v>
          </cell>
          <cell r="F11">
            <v>35.8</v>
          </cell>
          <cell r="G11">
            <v>0.236</v>
          </cell>
          <cell r="H11">
            <v>8.448799999999999</v>
          </cell>
        </row>
        <row r="12">
          <cell r="B12">
            <v>0.98</v>
          </cell>
          <cell r="F12">
            <v>35.014</v>
          </cell>
          <cell r="G12">
            <v>0.222</v>
          </cell>
          <cell r="H12">
            <v>7.773108000000001</v>
          </cell>
        </row>
        <row r="13">
          <cell r="B13">
            <v>0.94</v>
          </cell>
          <cell r="F13">
            <v>31.834</v>
          </cell>
          <cell r="G13">
            <v>0.176</v>
          </cell>
          <cell r="H13">
            <v>5.602784</v>
          </cell>
        </row>
        <row r="14">
          <cell r="B14">
            <v>0.95</v>
          </cell>
          <cell r="F14">
            <v>32.75</v>
          </cell>
          <cell r="G14">
            <v>0.195</v>
          </cell>
          <cell r="H14">
            <v>6.391</v>
          </cell>
        </row>
        <row r="15">
          <cell r="B15">
            <v>1.16</v>
          </cell>
          <cell r="F15">
            <v>46.162</v>
          </cell>
          <cell r="G15">
            <v>0.359</v>
          </cell>
          <cell r="H15">
            <v>16.592</v>
          </cell>
        </row>
        <row r="16">
          <cell r="B16">
            <v>1.55</v>
          </cell>
          <cell r="F16">
            <v>67.55</v>
          </cell>
          <cell r="G16">
            <v>0.594</v>
          </cell>
          <cell r="H16">
            <v>40.129</v>
          </cell>
        </row>
        <row r="17">
          <cell r="B17">
            <v>1.72</v>
          </cell>
          <cell r="F17">
            <v>75.66</v>
          </cell>
          <cell r="G17">
            <v>0.7415014538725879</v>
          </cell>
          <cell r="H17">
            <v>56.102</v>
          </cell>
        </row>
        <row r="18">
          <cell r="B18">
            <v>1.4</v>
          </cell>
          <cell r="F18">
            <v>57.675</v>
          </cell>
          <cell r="G18">
            <v>0.5721716514954487</v>
          </cell>
          <cell r="H18">
            <v>33</v>
          </cell>
        </row>
        <row r="19">
          <cell r="B19">
            <v>1.36</v>
          </cell>
          <cell r="F19">
            <v>55.05</v>
          </cell>
          <cell r="G19">
            <v>0.5587284287011808</v>
          </cell>
          <cell r="H19">
            <v>30.758</v>
          </cell>
        </row>
        <row r="20">
          <cell r="B20">
            <v>1.68</v>
          </cell>
          <cell r="F20">
            <v>74.55</v>
          </cell>
          <cell r="G20">
            <v>0.684654594232059</v>
          </cell>
          <cell r="H20">
            <v>51.041</v>
          </cell>
        </row>
        <row r="21">
          <cell r="B21">
            <v>3.38</v>
          </cell>
          <cell r="F21">
            <v>184.75</v>
          </cell>
          <cell r="G21">
            <v>1.008443843031123</v>
          </cell>
          <cell r="H21">
            <v>186.31</v>
          </cell>
        </row>
        <row r="22">
          <cell r="B22">
            <v>5.28</v>
          </cell>
          <cell r="F22">
            <v>331.027</v>
          </cell>
          <cell r="G22">
            <v>1.1403722354974066</v>
          </cell>
          <cell r="H22">
            <v>377.494</v>
          </cell>
        </row>
        <row r="23">
          <cell r="B23">
            <v>5.42</v>
          </cell>
          <cell r="F23">
            <v>342.85</v>
          </cell>
          <cell r="G23">
            <v>1.1925419279568323</v>
          </cell>
          <cell r="H23">
            <v>408.863</v>
          </cell>
        </row>
        <row r="24">
          <cell r="B24">
            <v>5.71</v>
          </cell>
          <cell r="F24">
            <v>374.325</v>
          </cell>
          <cell r="G24">
            <v>1.1429105723635877</v>
          </cell>
          <cell r="H24">
            <v>427.82</v>
          </cell>
        </row>
        <row r="25">
          <cell r="B25">
            <v>5.07</v>
          </cell>
          <cell r="F25">
            <v>312.85</v>
          </cell>
          <cell r="G25">
            <v>1.139181716477545</v>
          </cell>
          <cell r="H25">
            <v>356.393</v>
          </cell>
        </row>
        <row r="26">
          <cell r="B26">
            <v>8.32</v>
          </cell>
          <cell r="F26">
            <v>636.33</v>
          </cell>
          <cell r="G26">
            <v>1.40321059827448</v>
          </cell>
          <cell r="H26">
            <v>892.905</v>
          </cell>
        </row>
        <row r="27">
          <cell r="B27">
            <v>7.01</v>
          </cell>
          <cell r="F27">
            <v>494.037</v>
          </cell>
          <cell r="G27">
            <v>1.3723729194372083</v>
          </cell>
          <cell r="H27">
            <v>678.003</v>
          </cell>
        </row>
        <row r="28">
          <cell r="B28">
            <v>5.3</v>
          </cell>
          <cell r="F28">
            <v>315.612</v>
          </cell>
          <cell r="G28">
            <v>1.2897259926745497</v>
          </cell>
          <cell r="H28">
            <v>407.053</v>
          </cell>
        </row>
        <row r="29">
          <cell r="B29">
            <v>3.58</v>
          </cell>
          <cell r="F29">
            <v>161.5</v>
          </cell>
          <cell r="G29">
            <v>1.419919504643963</v>
          </cell>
          <cell r="H29">
            <v>229.317</v>
          </cell>
        </row>
        <row r="30">
          <cell r="B30">
            <v>3.92</v>
          </cell>
          <cell r="F30">
            <v>225.175</v>
          </cell>
          <cell r="G30">
            <v>1.1938092594648604</v>
          </cell>
          <cell r="H30">
            <v>268.816</v>
          </cell>
        </row>
        <row r="31">
          <cell r="B31">
            <v>7.32</v>
          </cell>
          <cell r="F31">
            <v>536.492</v>
          </cell>
          <cell r="G31">
            <v>1.420444293670735</v>
          </cell>
          <cell r="H31">
            <v>762.057</v>
          </cell>
        </row>
        <row r="32">
          <cell r="B32">
            <v>4.33</v>
          </cell>
          <cell r="F32">
            <v>248.935</v>
          </cell>
          <cell r="G32">
            <v>1.2558137666459115</v>
          </cell>
          <cell r="H32">
            <v>312.616</v>
          </cell>
        </row>
        <row r="33">
          <cell r="B33">
            <v>3.67</v>
          </cell>
          <cell r="F33">
            <v>209.195</v>
          </cell>
          <cell r="G33">
            <v>1.1908602022036856</v>
          </cell>
          <cell r="H33">
            <v>249.122</v>
          </cell>
        </row>
        <row r="34">
          <cell r="B34">
            <v>2.49</v>
          </cell>
          <cell r="F34">
            <v>137.7</v>
          </cell>
          <cell r="G34">
            <v>1.0418155410312273</v>
          </cell>
          <cell r="H34">
            <v>143.458</v>
          </cell>
        </row>
        <row r="35">
          <cell r="B35">
            <v>2.5</v>
          </cell>
          <cell r="F35">
            <v>126.46</v>
          </cell>
          <cell r="G35">
            <v>1.0247271864621224</v>
          </cell>
          <cell r="H35">
            <v>129.587</v>
          </cell>
        </row>
        <row r="36">
          <cell r="B36">
            <v>1.88</v>
          </cell>
          <cell r="F36">
            <v>87.57</v>
          </cell>
          <cell r="G36">
            <v>0.8843896311522211</v>
          </cell>
          <cell r="H36">
            <v>77.446</v>
          </cell>
        </row>
        <row r="37">
          <cell r="B37">
            <v>2.14</v>
          </cell>
          <cell r="F37">
            <v>105.475</v>
          </cell>
          <cell r="G37">
            <v>0.9455131547760133</v>
          </cell>
          <cell r="H37">
            <v>99.728</v>
          </cell>
        </row>
        <row r="38">
          <cell r="B38">
            <v>1.68</v>
          </cell>
          <cell r="F38">
            <v>72.245</v>
          </cell>
          <cell r="G38">
            <v>0.7541559969548065</v>
          </cell>
          <cell r="H38">
            <v>54.484</v>
          </cell>
        </row>
        <row r="39">
          <cell r="B39">
            <v>1.52</v>
          </cell>
          <cell r="F39">
            <v>66.475</v>
          </cell>
          <cell r="G39">
            <v>0.611748777735991</v>
          </cell>
          <cell r="H39">
            <v>40.666</v>
          </cell>
        </row>
        <row r="40">
          <cell r="B40">
            <v>1.43</v>
          </cell>
          <cell r="F40">
            <v>62.382</v>
          </cell>
          <cell r="G40">
            <v>0.5922060850886474</v>
          </cell>
          <cell r="H40">
            <v>36.943</v>
          </cell>
        </row>
        <row r="41">
          <cell r="B41">
            <v>1.35</v>
          </cell>
          <cell r="F41">
            <v>57.44</v>
          </cell>
          <cell r="G41">
            <v>0.504700557103064</v>
          </cell>
          <cell r="H41">
            <v>28.99</v>
          </cell>
        </row>
        <row r="42">
          <cell r="B42">
            <v>1.26</v>
          </cell>
          <cell r="F42">
            <v>52.399</v>
          </cell>
          <cell r="G42">
            <v>0.42437832783068374</v>
          </cell>
          <cell r="H42">
            <v>22.237</v>
          </cell>
        </row>
        <row r="43">
          <cell r="B43">
            <v>1.24</v>
          </cell>
          <cell r="F43">
            <v>52.512</v>
          </cell>
          <cell r="G43">
            <v>0.42087522851919557</v>
          </cell>
          <cell r="H43">
            <v>22.101</v>
          </cell>
        </row>
        <row r="44">
          <cell r="B44">
            <v>1.23</v>
          </cell>
          <cell r="F44">
            <v>52.05</v>
          </cell>
          <cell r="G44">
            <v>0.38947166186359267</v>
          </cell>
          <cell r="H44">
            <v>20.272</v>
          </cell>
        </row>
        <row r="45">
          <cell r="B45">
            <v>1.16</v>
          </cell>
          <cell r="F45">
            <v>40.077</v>
          </cell>
          <cell r="G45">
            <v>0.41485141103376005</v>
          </cell>
          <cell r="H45">
            <v>16.626</v>
          </cell>
        </row>
        <row r="46">
          <cell r="B46">
            <v>1.14</v>
          </cell>
          <cell r="F46">
            <v>46.412</v>
          </cell>
          <cell r="G46">
            <v>0.33431009221752994</v>
          </cell>
          <cell r="H46">
            <v>15.516</v>
          </cell>
        </row>
        <row r="47">
          <cell r="B47">
            <v>1.08</v>
          </cell>
          <cell r="F47">
            <v>42.545</v>
          </cell>
          <cell r="G47">
            <v>0.27408626160535904</v>
          </cell>
          <cell r="H47">
            <v>11.661</v>
          </cell>
        </row>
        <row r="48">
          <cell r="B48">
            <v>1.05</v>
          </cell>
          <cell r="F48">
            <v>42.195</v>
          </cell>
          <cell r="G48">
            <v>0.2517596871667259</v>
          </cell>
          <cell r="H48">
            <v>10.623</v>
          </cell>
        </row>
        <row r="49">
          <cell r="B49">
            <v>1.02</v>
          </cell>
          <cell r="F49">
            <v>38.85</v>
          </cell>
          <cell r="G49">
            <v>0.26138996138996134</v>
          </cell>
          <cell r="H49">
            <v>10.155</v>
          </cell>
        </row>
        <row r="50">
          <cell r="B50">
            <v>1.01</v>
          </cell>
          <cell r="F50">
            <v>39.725</v>
          </cell>
          <cell r="G50">
            <v>0.24838263058527377</v>
          </cell>
          <cell r="H50">
            <v>9.867</v>
          </cell>
        </row>
        <row r="51">
          <cell r="B51">
            <v>1</v>
          </cell>
          <cell r="F51">
            <v>37.575</v>
          </cell>
          <cell r="G51">
            <v>0.2363007318695941</v>
          </cell>
          <cell r="H51">
            <v>8.879</v>
          </cell>
        </row>
      </sheetData>
      <sheetData sheetId="6">
        <row r="11">
          <cell r="B11">
            <v>0.85</v>
          </cell>
          <cell r="F11">
            <v>5.41</v>
          </cell>
          <cell r="G11">
            <v>0.36</v>
          </cell>
          <cell r="H11">
            <v>1.9476</v>
          </cell>
        </row>
        <row r="12">
          <cell r="B12">
            <v>0.81</v>
          </cell>
          <cell r="F12">
            <v>3.793</v>
          </cell>
          <cell r="G12">
            <v>0.454</v>
          </cell>
          <cell r="H12">
            <v>1.7220220000000002</v>
          </cell>
        </row>
        <row r="13">
          <cell r="B13">
            <v>0.8</v>
          </cell>
          <cell r="F13">
            <v>3.462</v>
          </cell>
          <cell r="G13">
            <v>0.383</v>
          </cell>
          <cell r="H13">
            <v>1.325946</v>
          </cell>
        </row>
        <row r="14">
          <cell r="B14">
            <v>0.87</v>
          </cell>
          <cell r="F14">
            <v>5.687</v>
          </cell>
          <cell r="G14">
            <v>0.418</v>
          </cell>
          <cell r="H14">
            <v>2.377166</v>
          </cell>
        </row>
        <row r="15">
          <cell r="B15">
            <v>0.98</v>
          </cell>
          <cell r="F15">
            <v>7.71</v>
          </cell>
          <cell r="G15">
            <v>0.623</v>
          </cell>
          <cell r="H15">
            <v>4.80333</v>
          </cell>
        </row>
        <row r="16">
          <cell r="B16">
            <v>1.1</v>
          </cell>
          <cell r="F16">
            <v>11.885</v>
          </cell>
          <cell r="G16">
            <v>0.9607067732435843</v>
          </cell>
          <cell r="H16">
            <v>11.418</v>
          </cell>
        </row>
        <row r="17">
          <cell r="B17">
            <v>1.23</v>
          </cell>
          <cell r="F17">
            <v>14.92</v>
          </cell>
          <cell r="G17">
            <v>1.004</v>
          </cell>
          <cell r="H17">
            <v>14.97968</v>
          </cell>
        </row>
        <row r="18">
          <cell r="B18">
            <v>1.05</v>
          </cell>
          <cell r="F18">
            <v>10.51</v>
          </cell>
          <cell r="G18">
            <v>0.7963843958135108</v>
          </cell>
          <cell r="H18">
            <v>8.37</v>
          </cell>
        </row>
        <row r="19">
          <cell r="B19">
            <v>1</v>
          </cell>
          <cell r="F19">
            <v>9.39</v>
          </cell>
          <cell r="G19">
            <v>0.742</v>
          </cell>
          <cell r="H19">
            <v>6.96738</v>
          </cell>
        </row>
        <row r="20">
          <cell r="B20">
            <v>1.02</v>
          </cell>
          <cell r="F20">
            <v>8.422</v>
          </cell>
          <cell r="G20">
            <v>0.6709807646639753</v>
          </cell>
          <cell r="H20">
            <v>5.651</v>
          </cell>
        </row>
        <row r="21">
          <cell r="B21">
            <v>1.31</v>
          </cell>
          <cell r="F21">
            <v>29.692</v>
          </cell>
          <cell r="G21">
            <v>0.7755961201670484</v>
          </cell>
          <cell r="H21">
            <v>23.029</v>
          </cell>
        </row>
        <row r="22">
          <cell r="B22">
            <v>2.51</v>
          </cell>
          <cell r="F22">
            <v>83.38</v>
          </cell>
          <cell r="G22">
            <v>0.8711921324058528</v>
          </cell>
          <cell r="H22">
            <v>72.64</v>
          </cell>
        </row>
        <row r="23">
          <cell r="B23">
            <v>2.35</v>
          </cell>
          <cell r="F23">
            <v>75.297</v>
          </cell>
          <cell r="G23">
            <v>0.916477416098915</v>
          </cell>
          <cell r="H23">
            <v>69.008</v>
          </cell>
        </row>
        <row r="24">
          <cell r="B24">
            <v>2.67</v>
          </cell>
          <cell r="F24">
            <v>82.475</v>
          </cell>
          <cell r="G24">
            <v>1.0065716883904214</v>
          </cell>
          <cell r="H24">
            <v>83.017</v>
          </cell>
        </row>
        <row r="25">
          <cell r="B25">
            <v>2.22</v>
          </cell>
          <cell r="F25">
            <v>68.12</v>
          </cell>
          <cell r="G25">
            <v>0.9526570757486786</v>
          </cell>
          <cell r="H25">
            <v>64.895</v>
          </cell>
        </row>
        <row r="26">
          <cell r="B26">
            <v>1.71</v>
          </cell>
          <cell r="F26">
            <v>48.51</v>
          </cell>
          <cell r="G26">
            <v>0.9157699443413729</v>
          </cell>
          <cell r="H26">
            <v>44.424</v>
          </cell>
        </row>
        <row r="27">
          <cell r="B27">
            <v>1.7</v>
          </cell>
          <cell r="F27">
            <v>47.305</v>
          </cell>
          <cell r="G27">
            <v>0.9044287073248071</v>
          </cell>
          <cell r="H27">
            <v>42.784</v>
          </cell>
        </row>
        <row r="28">
          <cell r="B28">
            <v>1.7</v>
          </cell>
          <cell r="F28">
            <v>45.772</v>
          </cell>
          <cell r="G28">
            <v>0.8773049025605173</v>
          </cell>
          <cell r="H28">
            <v>40.156</v>
          </cell>
        </row>
        <row r="29">
          <cell r="B29">
            <v>1.56</v>
          </cell>
          <cell r="F29">
            <v>40.612</v>
          </cell>
          <cell r="G29">
            <v>0.8704323845168915</v>
          </cell>
          <cell r="H29">
            <v>35.35</v>
          </cell>
        </row>
        <row r="30">
          <cell r="B30">
            <v>1.35</v>
          </cell>
          <cell r="F30">
            <v>30.272</v>
          </cell>
          <cell r="G30">
            <v>0.7757003171247357</v>
          </cell>
          <cell r="H30">
            <v>23.482</v>
          </cell>
        </row>
        <row r="31">
          <cell r="B31">
            <v>1.26</v>
          </cell>
          <cell r="F31">
            <v>29.647</v>
          </cell>
          <cell r="G31">
            <v>0.7023307585927749</v>
          </cell>
          <cell r="H31">
            <v>20.822</v>
          </cell>
        </row>
        <row r="32">
          <cell r="B32">
            <v>1.2</v>
          </cell>
          <cell r="F32">
            <v>15.59</v>
          </cell>
          <cell r="G32">
            <v>1.050673508659397</v>
          </cell>
          <cell r="H32">
            <v>16.38</v>
          </cell>
        </row>
        <row r="33">
          <cell r="B33">
            <v>1.31</v>
          </cell>
          <cell r="F33">
            <v>18.575</v>
          </cell>
          <cell r="G33">
            <v>1.1036877523553164</v>
          </cell>
          <cell r="H33">
            <v>20.501</v>
          </cell>
        </row>
        <row r="34">
          <cell r="B34">
            <v>1.15</v>
          </cell>
          <cell r="F34">
            <v>12.945</v>
          </cell>
          <cell r="G34">
            <v>0.933410583236771</v>
          </cell>
          <cell r="H34">
            <v>12.083</v>
          </cell>
        </row>
        <row r="35">
          <cell r="B35">
            <v>1.1</v>
          </cell>
          <cell r="F35">
            <v>12.307</v>
          </cell>
          <cell r="G35">
            <v>0.8223775087348664</v>
          </cell>
          <cell r="H35">
            <v>10.121</v>
          </cell>
        </row>
        <row r="36">
          <cell r="B36">
            <v>1.05</v>
          </cell>
          <cell r="F36">
            <v>9.498</v>
          </cell>
          <cell r="G36">
            <v>0.8681827753211203</v>
          </cell>
          <cell r="H36">
            <v>8.246</v>
          </cell>
        </row>
        <row r="37">
          <cell r="B37">
            <v>1.01</v>
          </cell>
          <cell r="F37">
            <v>8.755</v>
          </cell>
          <cell r="G37">
            <v>0.8085665334094801</v>
          </cell>
          <cell r="H37">
            <v>7.079</v>
          </cell>
        </row>
        <row r="38">
          <cell r="B38">
            <v>0.99</v>
          </cell>
          <cell r="F38">
            <v>7.845</v>
          </cell>
          <cell r="G38">
            <v>0.7496494582536648</v>
          </cell>
          <cell r="H38">
            <v>5.881</v>
          </cell>
        </row>
        <row r="39">
          <cell r="B39">
            <v>0.98</v>
          </cell>
          <cell r="F39">
            <v>7.99</v>
          </cell>
          <cell r="G39">
            <v>0.7176470588235294</v>
          </cell>
          <cell r="H39">
            <v>5.734</v>
          </cell>
        </row>
        <row r="40">
          <cell r="B40">
            <v>0.95</v>
          </cell>
          <cell r="F40">
            <v>7.49</v>
          </cell>
          <cell r="G40">
            <v>0.6560747663551402</v>
          </cell>
          <cell r="H40">
            <v>4.914</v>
          </cell>
        </row>
        <row r="41">
          <cell r="B41">
            <v>0.95</v>
          </cell>
          <cell r="F41">
            <v>7.14</v>
          </cell>
          <cell r="G41">
            <v>0.6102240896358544</v>
          </cell>
          <cell r="H41">
            <v>4.357</v>
          </cell>
        </row>
        <row r="42">
          <cell r="B42">
            <v>0.95</v>
          </cell>
          <cell r="F42">
            <v>7.526</v>
          </cell>
          <cell r="G42">
            <v>0.5312250863672602</v>
          </cell>
          <cell r="H42">
            <v>3.998</v>
          </cell>
        </row>
        <row r="43">
          <cell r="B43">
            <v>0.93</v>
          </cell>
          <cell r="F43">
            <v>7.095</v>
          </cell>
          <cell r="G43">
            <v>0.545877378435518</v>
          </cell>
          <cell r="H43">
            <v>3.873</v>
          </cell>
        </row>
        <row r="44">
          <cell r="B44">
            <v>0.9</v>
          </cell>
          <cell r="F44">
            <v>6.465</v>
          </cell>
          <cell r="G44">
            <v>0.5016241299303944</v>
          </cell>
          <cell r="H44">
            <v>3.243</v>
          </cell>
        </row>
        <row r="45">
          <cell r="B45">
            <v>0.88</v>
          </cell>
          <cell r="F45">
            <v>5.985</v>
          </cell>
          <cell r="G45">
            <v>0.43375104427736005</v>
          </cell>
          <cell r="H45">
            <v>2.596</v>
          </cell>
        </row>
        <row r="46">
          <cell r="B46">
            <v>0.88</v>
          </cell>
          <cell r="F46">
            <v>5.679</v>
          </cell>
          <cell r="G46">
            <v>0.438985736925515</v>
          </cell>
          <cell r="H46">
            <v>2.493</v>
          </cell>
        </row>
        <row r="47">
          <cell r="B47">
            <v>0.85</v>
          </cell>
          <cell r="F47">
            <v>5.25</v>
          </cell>
          <cell r="G47">
            <v>0.4403809523809524</v>
          </cell>
          <cell r="H47">
            <v>2.312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198"/>
  <sheetViews>
    <sheetView tabSelected="1" zoomScale="130" zoomScaleNormal="130" zoomScaleSheetLayoutView="100" zoomScalePageLayoutView="0" workbookViewId="0" topLeftCell="A142">
      <selection activeCell="I148" sqref="I148"/>
    </sheetView>
  </sheetViews>
  <sheetFormatPr defaultColWidth="9.140625" defaultRowHeight="21.75"/>
  <cols>
    <col min="1" max="1" width="9.140625" style="25" customWidth="1"/>
    <col min="2" max="2" width="9.140625" style="5" customWidth="1"/>
    <col min="3" max="3" width="9.57421875" style="40" customWidth="1"/>
    <col min="4" max="4" width="10.421875" style="5" customWidth="1"/>
    <col min="5" max="5" width="9.7109375" style="5" customWidth="1"/>
    <col min="6" max="6" width="10.7109375" style="5" customWidth="1"/>
    <col min="7" max="7" width="11.421875" style="5" customWidth="1"/>
    <col min="8" max="8" width="11.140625" style="42" customWidth="1"/>
    <col min="9" max="9" width="23.421875" style="7" customWidth="1"/>
    <col min="10" max="10" width="9.140625" style="18" customWidth="1"/>
    <col min="11" max="11" width="10.7109375" style="18" customWidth="1"/>
    <col min="12" max="12" width="10.140625" style="18" customWidth="1"/>
    <col min="13" max="13" width="9.140625" style="18" customWidth="1"/>
    <col min="14" max="14" width="10.140625" style="18" customWidth="1"/>
    <col min="15" max="15" width="9.7109375" style="18" customWidth="1"/>
    <col min="16" max="18" width="9.140625" style="18" customWidth="1"/>
    <col min="19" max="16384" width="9.140625" style="5" customWidth="1"/>
  </cols>
  <sheetData>
    <row r="1" spans="1:18" s="1" customFormat="1" ht="21" customHeight="1">
      <c r="A1" s="24" t="s">
        <v>26</v>
      </c>
      <c r="C1" s="28"/>
      <c r="D1" s="2"/>
      <c r="E1" s="2"/>
      <c r="F1" s="2"/>
      <c r="G1" s="2"/>
      <c r="H1" s="41"/>
      <c r="I1" s="3" t="s">
        <v>0</v>
      </c>
      <c r="J1" s="14"/>
      <c r="K1" s="14"/>
      <c r="L1" s="14"/>
      <c r="M1" s="14"/>
      <c r="N1" s="14"/>
      <c r="O1" s="14"/>
      <c r="P1" s="14"/>
      <c r="Q1" s="14"/>
      <c r="R1" s="14"/>
    </row>
    <row r="2" spans="1:18" s="1" customFormat="1" ht="21" customHeight="1">
      <c r="A2" s="24" t="s">
        <v>1</v>
      </c>
      <c r="C2" s="29"/>
      <c r="D2" s="2"/>
      <c r="E2" s="2"/>
      <c r="F2" s="2"/>
      <c r="G2" s="2"/>
      <c r="H2" s="41"/>
      <c r="I2" s="4"/>
      <c r="J2" s="14"/>
      <c r="K2" s="14"/>
      <c r="L2" s="14"/>
      <c r="M2" s="14"/>
      <c r="N2" s="14"/>
      <c r="O2" s="14"/>
      <c r="P2" s="14"/>
      <c r="Q2" s="14"/>
      <c r="R2" s="14"/>
    </row>
    <row r="3" spans="3:7" ht="15" customHeight="1">
      <c r="C3" s="30"/>
      <c r="D3" s="6"/>
      <c r="E3" s="6"/>
      <c r="F3" s="6"/>
      <c r="G3" s="6"/>
    </row>
    <row r="4" spans="1:18" s="8" customFormat="1" ht="26.25" customHeight="1">
      <c r="A4" s="26"/>
      <c r="C4" s="31" t="s">
        <v>2</v>
      </c>
      <c r="D4" s="9"/>
      <c r="E4" s="9"/>
      <c r="F4" s="9"/>
      <c r="G4" s="9"/>
      <c r="H4" s="43"/>
      <c r="I4" s="10"/>
      <c r="J4" s="20"/>
      <c r="K4" s="20"/>
      <c r="L4" s="20"/>
      <c r="M4" s="20"/>
      <c r="N4" s="20"/>
      <c r="O4" s="20"/>
      <c r="P4" s="20"/>
      <c r="Q4" s="20"/>
      <c r="R4" s="20"/>
    </row>
    <row r="5" spans="3:7" ht="4.5" customHeight="1">
      <c r="C5" s="30"/>
      <c r="D5" s="6"/>
      <c r="E5" s="6"/>
      <c r="F5" s="6"/>
      <c r="G5" s="6"/>
    </row>
    <row r="6" spans="1:18" s="1" customFormat="1" ht="21.75">
      <c r="A6" s="24" t="s">
        <v>3</v>
      </c>
      <c r="C6" s="32"/>
      <c r="D6" s="1" t="s">
        <v>4</v>
      </c>
      <c r="G6" s="1" t="s">
        <v>5</v>
      </c>
      <c r="H6" s="41"/>
      <c r="I6" s="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21.75">
      <c r="A7" s="24" t="s">
        <v>6</v>
      </c>
      <c r="C7" s="32"/>
      <c r="D7" s="1" t="s">
        <v>7</v>
      </c>
      <c r="G7" s="1" t="s">
        <v>8</v>
      </c>
      <c r="H7" s="41"/>
      <c r="I7" s="11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21.75">
      <c r="A8" s="24" t="s">
        <v>9</v>
      </c>
      <c r="C8" s="33">
        <v>175.757</v>
      </c>
      <c r="D8" s="1" t="s">
        <v>10</v>
      </c>
      <c r="F8" s="2"/>
      <c r="G8" s="12" t="s">
        <v>94</v>
      </c>
      <c r="H8" s="41"/>
      <c r="I8" s="11"/>
      <c r="J8" s="14"/>
      <c r="K8" s="14"/>
      <c r="L8" s="14"/>
      <c r="M8" s="14"/>
      <c r="N8" s="14"/>
      <c r="O8" s="14"/>
      <c r="P8" s="14"/>
      <c r="Q8" s="14"/>
      <c r="R8" s="14"/>
    </row>
    <row r="9" spans="1:9" s="14" customFormat="1" ht="21.75">
      <c r="A9" s="86" t="s">
        <v>11</v>
      </c>
      <c r="B9" s="13" t="s">
        <v>12</v>
      </c>
      <c r="C9" s="34" t="s">
        <v>12</v>
      </c>
      <c r="D9" s="13" t="s">
        <v>13</v>
      </c>
      <c r="E9" s="13" t="s">
        <v>14</v>
      </c>
      <c r="F9" s="13" t="s">
        <v>15</v>
      </c>
      <c r="G9" s="13" t="s">
        <v>16</v>
      </c>
      <c r="H9" s="44" t="s">
        <v>17</v>
      </c>
      <c r="I9" s="88" t="s">
        <v>18</v>
      </c>
    </row>
    <row r="10" spans="1:9" s="14" customFormat="1" ht="21.75">
      <c r="A10" s="87"/>
      <c r="B10" s="15" t="s">
        <v>10</v>
      </c>
      <c r="C10" s="35" t="s">
        <v>24</v>
      </c>
      <c r="D10" s="15" t="s">
        <v>19</v>
      </c>
      <c r="E10" s="15" t="s">
        <v>20</v>
      </c>
      <c r="F10" s="15" t="s">
        <v>21</v>
      </c>
      <c r="G10" s="45" t="s">
        <v>22</v>
      </c>
      <c r="H10" s="45" t="s">
        <v>23</v>
      </c>
      <c r="I10" s="89"/>
    </row>
    <row r="11" spans="1:18" s="16" customFormat="1" ht="21" customHeight="1">
      <c r="A11" s="84" t="s">
        <v>95</v>
      </c>
      <c r="B11" s="62">
        <v>-0.28</v>
      </c>
      <c r="C11" s="46">
        <f>$C$8+B11</f>
        <v>175.477</v>
      </c>
      <c r="D11" s="49" t="s">
        <v>100</v>
      </c>
      <c r="E11" s="49">
        <v>45.48</v>
      </c>
      <c r="F11" s="49">
        <v>20.36</v>
      </c>
      <c r="G11" s="64">
        <f>H11/F11</f>
        <v>0.406041257367387</v>
      </c>
      <c r="H11" s="46">
        <v>8.267</v>
      </c>
      <c r="I11" s="83" t="s">
        <v>48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6" customFormat="1" ht="21" customHeight="1">
      <c r="A12" s="85" t="s">
        <v>96</v>
      </c>
      <c r="B12" s="60">
        <v>-0.3</v>
      </c>
      <c r="C12" s="36">
        <f>$C$8+B12</f>
        <v>175.457</v>
      </c>
      <c r="D12" s="50" t="s">
        <v>101</v>
      </c>
      <c r="E12" s="50">
        <v>45.45</v>
      </c>
      <c r="F12" s="50">
        <v>19.18</v>
      </c>
      <c r="G12" s="65">
        <f aca="true" t="shared" si="0" ref="G12:G75">H12/F12</f>
        <v>0.33654848800834203</v>
      </c>
      <c r="H12" s="36">
        <v>6.455</v>
      </c>
      <c r="I12" s="52" t="s">
        <v>49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6" customFormat="1" ht="21" customHeight="1">
      <c r="A13" s="85" t="s">
        <v>97</v>
      </c>
      <c r="B13" s="60">
        <v>-0.29</v>
      </c>
      <c r="C13" s="36">
        <f>$C$8+B13</f>
        <v>175.467</v>
      </c>
      <c r="D13" s="50" t="s">
        <v>102</v>
      </c>
      <c r="E13" s="50">
        <v>45.47</v>
      </c>
      <c r="F13" s="50">
        <v>20.11</v>
      </c>
      <c r="G13" s="65">
        <f t="shared" si="0"/>
        <v>0.38975634012928895</v>
      </c>
      <c r="H13" s="36">
        <v>7.838</v>
      </c>
      <c r="I13" s="52" t="s">
        <v>49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6" customFormat="1" ht="21" customHeight="1">
      <c r="A14" s="85" t="s">
        <v>98</v>
      </c>
      <c r="B14" s="60">
        <v>-0.31</v>
      </c>
      <c r="C14" s="36">
        <f aca="true" t="shared" si="1" ref="C14:C77">$C$8+B14</f>
        <v>175.447</v>
      </c>
      <c r="D14" s="50" t="s">
        <v>47</v>
      </c>
      <c r="E14" s="50">
        <v>45.36</v>
      </c>
      <c r="F14" s="50">
        <v>19.24</v>
      </c>
      <c r="G14" s="65">
        <f t="shared" si="0"/>
        <v>0.34501039501039504</v>
      </c>
      <c r="H14" s="36">
        <v>6.638</v>
      </c>
      <c r="I14" s="52" t="s">
        <v>49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6" customFormat="1" ht="21" customHeight="1">
      <c r="A15" s="85" t="s">
        <v>99</v>
      </c>
      <c r="B15" s="60">
        <v>-0.3</v>
      </c>
      <c r="C15" s="36">
        <f t="shared" si="1"/>
        <v>175.457</v>
      </c>
      <c r="D15" s="50" t="s">
        <v>103</v>
      </c>
      <c r="E15" s="50">
        <v>45.44</v>
      </c>
      <c r="F15" s="50">
        <v>19.18</v>
      </c>
      <c r="G15" s="65">
        <f t="shared" si="0"/>
        <v>0.3665276329509906</v>
      </c>
      <c r="H15" s="36">
        <v>7.03</v>
      </c>
      <c r="I15" s="52" t="s">
        <v>49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6" customFormat="1" ht="21" customHeight="1">
      <c r="A16" s="67" t="s">
        <v>27</v>
      </c>
      <c r="B16" s="60">
        <v>-0.33</v>
      </c>
      <c r="C16" s="36">
        <f t="shared" si="1"/>
        <v>175.427</v>
      </c>
      <c r="D16" s="50" t="s">
        <v>105</v>
      </c>
      <c r="E16" s="50">
        <v>45.2</v>
      </c>
      <c r="F16" s="50">
        <v>18.1</v>
      </c>
      <c r="G16" s="65">
        <f t="shared" si="0"/>
        <v>0.33303867403314913</v>
      </c>
      <c r="H16" s="36">
        <v>6.028</v>
      </c>
      <c r="I16" s="52" t="s">
        <v>48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6" customFormat="1" ht="21" customHeight="1">
      <c r="A17" s="67" t="s">
        <v>28</v>
      </c>
      <c r="B17" s="60">
        <v>-0.23</v>
      </c>
      <c r="C17" s="36">
        <f t="shared" si="1"/>
        <v>175.52700000000002</v>
      </c>
      <c r="D17" s="50" t="s">
        <v>106</v>
      </c>
      <c r="E17" s="50">
        <v>46.06</v>
      </c>
      <c r="F17" s="50">
        <v>21.85</v>
      </c>
      <c r="G17" s="65">
        <f t="shared" si="0"/>
        <v>0.5102974828375286</v>
      </c>
      <c r="H17" s="36">
        <v>11.15</v>
      </c>
      <c r="I17" s="52" t="s">
        <v>49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6" customFormat="1" ht="21" customHeight="1">
      <c r="A18" s="67" t="s">
        <v>29</v>
      </c>
      <c r="B18" s="61">
        <v>-0.18</v>
      </c>
      <c r="C18" s="36">
        <f t="shared" si="1"/>
        <v>175.577</v>
      </c>
      <c r="D18" s="50" t="s">
        <v>107</v>
      </c>
      <c r="E18" s="50">
        <v>46.28</v>
      </c>
      <c r="F18" s="50">
        <v>26.37</v>
      </c>
      <c r="G18" s="65">
        <f t="shared" si="0"/>
        <v>0.6357603337125521</v>
      </c>
      <c r="H18" s="36">
        <v>16.765</v>
      </c>
      <c r="I18" s="52" t="s">
        <v>49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6" customFormat="1" ht="21" customHeight="1">
      <c r="A19" s="67" t="s">
        <v>50</v>
      </c>
      <c r="B19" s="60">
        <v>-0.25</v>
      </c>
      <c r="C19" s="36">
        <f t="shared" si="1"/>
        <v>175.507</v>
      </c>
      <c r="D19" s="50" t="s">
        <v>111</v>
      </c>
      <c r="E19" s="50">
        <v>45.71</v>
      </c>
      <c r="F19" s="50">
        <v>21.92</v>
      </c>
      <c r="G19" s="65">
        <f t="shared" si="0"/>
        <v>0.4402828467153284</v>
      </c>
      <c r="H19" s="36">
        <v>9.651</v>
      </c>
      <c r="I19" s="52" t="s">
        <v>49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6" customFormat="1" ht="21" customHeight="1">
      <c r="A20" s="67" t="s">
        <v>30</v>
      </c>
      <c r="B20" s="60">
        <v>-0.28</v>
      </c>
      <c r="C20" s="36">
        <f t="shared" si="1"/>
        <v>175.477</v>
      </c>
      <c r="D20" s="50" t="s">
        <v>110</v>
      </c>
      <c r="E20" s="50">
        <v>45.48</v>
      </c>
      <c r="F20" s="50">
        <v>20.92</v>
      </c>
      <c r="G20" s="65">
        <f t="shared" si="0"/>
        <v>0.40970363288718925</v>
      </c>
      <c r="H20" s="36">
        <v>8.571</v>
      </c>
      <c r="I20" s="52" t="s">
        <v>49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6" customFormat="1" ht="21" customHeight="1">
      <c r="A21" s="67" t="s">
        <v>104</v>
      </c>
      <c r="B21" s="60">
        <v>-0.25</v>
      </c>
      <c r="C21" s="36">
        <f t="shared" si="1"/>
        <v>175.507</v>
      </c>
      <c r="D21" s="50" t="s">
        <v>108</v>
      </c>
      <c r="E21" s="50">
        <v>45.9</v>
      </c>
      <c r="F21" s="50">
        <v>22.94</v>
      </c>
      <c r="G21" s="65">
        <f t="shared" si="0"/>
        <v>0.47210113339145593</v>
      </c>
      <c r="H21" s="36">
        <v>10.83</v>
      </c>
      <c r="I21" s="52" t="s">
        <v>49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6" customFormat="1" ht="21" customHeight="1">
      <c r="A22" s="67" t="s">
        <v>31</v>
      </c>
      <c r="B22" s="59">
        <v>-0.27</v>
      </c>
      <c r="C22" s="36">
        <f t="shared" si="1"/>
        <v>175.487</v>
      </c>
      <c r="D22" s="50" t="s">
        <v>109</v>
      </c>
      <c r="E22" s="50">
        <v>45.72</v>
      </c>
      <c r="F22" s="50">
        <v>21.3</v>
      </c>
      <c r="G22" s="65">
        <f t="shared" si="0"/>
        <v>0.4206103286384976</v>
      </c>
      <c r="H22" s="36">
        <v>8.959</v>
      </c>
      <c r="I22" s="52" t="s">
        <v>49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6" customFormat="1" ht="21" customHeight="1">
      <c r="A23" s="67" t="s">
        <v>32</v>
      </c>
      <c r="B23" s="59">
        <v>-0.28</v>
      </c>
      <c r="C23" s="36">
        <f t="shared" si="1"/>
        <v>175.477</v>
      </c>
      <c r="D23" s="50" t="s">
        <v>110</v>
      </c>
      <c r="E23" s="50">
        <v>45.55</v>
      </c>
      <c r="F23" s="50">
        <v>20.05</v>
      </c>
      <c r="G23" s="65">
        <f t="shared" si="0"/>
        <v>0.40867830423940155</v>
      </c>
      <c r="H23" s="36">
        <v>8.194</v>
      </c>
      <c r="I23" s="52" t="s">
        <v>49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6" customFormat="1" ht="21" customHeight="1">
      <c r="A24" s="67" t="s">
        <v>33</v>
      </c>
      <c r="B24" s="59">
        <v>-0.29</v>
      </c>
      <c r="C24" s="36">
        <f t="shared" si="1"/>
        <v>175.467</v>
      </c>
      <c r="D24" s="50" t="s">
        <v>110</v>
      </c>
      <c r="E24" s="50">
        <v>45.54</v>
      </c>
      <c r="F24" s="51">
        <v>19.52</v>
      </c>
      <c r="G24" s="65">
        <f t="shared" si="0"/>
        <v>0.39943647540983607</v>
      </c>
      <c r="H24" s="36">
        <v>7.797</v>
      </c>
      <c r="I24" s="52" t="s">
        <v>49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6" customFormat="1" ht="21" customHeight="1">
      <c r="A25" s="67" t="s">
        <v>51</v>
      </c>
      <c r="B25" s="50">
        <v>-0.31</v>
      </c>
      <c r="C25" s="36">
        <f t="shared" si="1"/>
        <v>175.447</v>
      </c>
      <c r="D25" s="50" t="s">
        <v>112</v>
      </c>
      <c r="E25" s="50">
        <v>45.4</v>
      </c>
      <c r="F25" s="60">
        <v>18.73</v>
      </c>
      <c r="G25" s="65">
        <f t="shared" si="0"/>
        <v>0.36967431927389216</v>
      </c>
      <c r="H25" s="36">
        <v>6.924</v>
      </c>
      <c r="I25" s="52" t="s">
        <v>48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6" customFormat="1" ht="21" customHeight="1">
      <c r="A26" s="67" t="s">
        <v>34</v>
      </c>
      <c r="B26" s="50">
        <v>-0.26</v>
      </c>
      <c r="C26" s="36">
        <f t="shared" si="1"/>
        <v>175.497</v>
      </c>
      <c r="D26" s="50" t="s">
        <v>113</v>
      </c>
      <c r="E26" s="50">
        <v>45.89</v>
      </c>
      <c r="F26" s="60">
        <v>21.83</v>
      </c>
      <c r="G26" s="65">
        <f t="shared" si="0"/>
        <v>0.42583600549702244</v>
      </c>
      <c r="H26" s="36">
        <v>9.296</v>
      </c>
      <c r="I26" s="52" t="s">
        <v>49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6" customFormat="1" ht="21" customHeight="1">
      <c r="A27" s="67" t="s">
        <v>35</v>
      </c>
      <c r="B27" s="50">
        <v>-0.06</v>
      </c>
      <c r="C27" s="36">
        <f t="shared" si="1"/>
        <v>175.697</v>
      </c>
      <c r="D27" s="50" t="s">
        <v>114</v>
      </c>
      <c r="E27" s="50">
        <v>47.05</v>
      </c>
      <c r="F27" s="60">
        <v>30.7</v>
      </c>
      <c r="G27" s="65">
        <f t="shared" si="0"/>
        <v>0.796872964169381</v>
      </c>
      <c r="H27" s="36">
        <v>24.464</v>
      </c>
      <c r="I27" s="52" t="s">
        <v>49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6" customFormat="1" ht="21" customHeight="1">
      <c r="A28" s="67" t="s">
        <v>36</v>
      </c>
      <c r="B28" s="50">
        <v>-0.12</v>
      </c>
      <c r="C28" s="36">
        <f t="shared" si="1"/>
        <v>175.637</v>
      </c>
      <c r="D28" s="50" t="s">
        <v>115</v>
      </c>
      <c r="E28" s="50">
        <v>46.58</v>
      </c>
      <c r="F28" s="60">
        <v>26.24</v>
      </c>
      <c r="G28" s="65">
        <f t="shared" si="0"/>
        <v>0.6790396341463416</v>
      </c>
      <c r="H28" s="36">
        <v>17.818</v>
      </c>
      <c r="I28" s="52" t="s">
        <v>49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6" customFormat="1" ht="21" customHeight="1">
      <c r="A29" s="67" t="s">
        <v>37</v>
      </c>
      <c r="B29" s="50">
        <v>-0.2</v>
      </c>
      <c r="C29" s="36">
        <f t="shared" si="1"/>
        <v>175.55700000000002</v>
      </c>
      <c r="D29" s="50" t="s">
        <v>116</v>
      </c>
      <c r="E29" s="50">
        <v>46.05</v>
      </c>
      <c r="F29" s="60">
        <v>25.31</v>
      </c>
      <c r="G29" s="65">
        <f t="shared" si="0"/>
        <v>0.6035163966811538</v>
      </c>
      <c r="H29" s="36">
        <v>15.275</v>
      </c>
      <c r="I29" s="52" t="s">
        <v>49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6" customFormat="1" ht="21" customHeight="1">
      <c r="A30" s="67" t="s">
        <v>52</v>
      </c>
      <c r="B30" s="50">
        <v>-0.28</v>
      </c>
      <c r="C30" s="36">
        <f t="shared" si="1"/>
        <v>175.477</v>
      </c>
      <c r="D30" s="50" t="s">
        <v>117</v>
      </c>
      <c r="E30" s="50">
        <v>45.45</v>
      </c>
      <c r="F30" s="60">
        <v>20.74</v>
      </c>
      <c r="G30" s="65">
        <f t="shared" si="0"/>
        <v>0.43635486981677923</v>
      </c>
      <c r="H30" s="36">
        <v>9.05</v>
      </c>
      <c r="I30" s="52" t="s">
        <v>49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6" customFormat="1" ht="21" customHeight="1">
      <c r="A31" s="67" t="s">
        <v>38</v>
      </c>
      <c r="B31" s="50">
        <v>-0.31</v>
      </c>
      <c r="C31" s="36">
        <f t="shared" si="1"/>
        <v>175.447</v>
      </c>
      <c r="D31" s="50" t="s">
        <v>118</v>
      </c>
      <c r="E31" s="50">
        <v>45.31</v>
      </c>
      <c r="F31" s="60">
        <v>18.79</v>
      </c>
      <c r="G31" s="65">
        <f t="shared" si="0"/>
        <v>0.37626397019691327</v>
      </c>
      <c r="H31" s="36">
        <v>7.07</v>
      </c>
      <c r="I31" s="52" t="s">
        <v>49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6" customFormat="1" ht="21" customHeight="1">
      <c r="A32" s="67" t="s">
        <v>39</v>
      </c>
      <c r="B32" s="50">
        <v>-0.17</v>
      </c>
      <c r="C32" s="36">
        <f t="shared" si="1"/>
        <v>175.58700000000002</v>
      </c>
      <c r="D32" s="50" t="s">
        <v>119</v>
      </c>
      <c r="E32" s="50">
        <v>46.53</v>
      </c>
      <c r="F32" s="60">
        <v>26.96</v>
      </c>
      <c r="G32" s="65">
        <f t="shared" si="0"/>
        <v>0.6509643916913946</v>
      </c>
      <c r="H32" s="36">
        <v>17.55</v>
      </c>
      <c r="I32" s="52" t="s">
        <v>49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6" customFormat="1" ht="21" customHeight="1">
      <c r="A33" s="67" t="s">
        <v>53</v>
      </c>
      <c r="B33" s="50">
        <v>-0.19</v>
      </c>
      <c r="C33" s="36">
        <f t="shared" si="1"/>
        <v>175.567</v>
      </c>
      <c r="D33" s="50" t="s">
        <v>109</v>
      </c>
      <c r="E33" s="50">
        <v>46.24</v>
      </c>
      <c r="F33" s="60">
        <v>25.18</v>
      </c>
      <c r="G33" s="65">
        <f t="shared" si="0"/>
        <v>0.5798649722001589</v>
      </c>
      <c r="H33" s="36">
        <v>14.601</v>
      </c>
      <c r="I33" s="52" t="s">
        <v>49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6" customFormat="1" ht="21" customHeight="1">
      <c r="A34" s="67" t="s">
        <v>40</v>
      </c>
      <c r="B34" s="50">
        <v>-0.21</v>
      </c>
      <c r="C34" s="36">
        <f t="shared" si="1"/>
        <v>175.547</v>
      </c>
      <c r="D34" s="50" t="s">
        <v>120</v>
      </c>
      <c r="E34" s="50">
        <v>46.15</v>
      </c>
      <c r="F34" s="60">
        <v>23.82</v>
      </c>
      <c r="G34" s="65">
        <f t="shared" si="0"/>
        <v>0.5508396305625525</v>
      </c>
      <c r="H34" s="36">
        <v>13.121</v>
      </c>
      <c r="I34" s="52" t="s">
        <v>49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6" customFormat="1" ht="21" customHeight="1">
      <c r="A35" s="67" t="s">
        <v>121</v>
      </c>
      <c r="B35" s="50">
        <v>-0.23</v>
      </c>
      <c r="C35" s="36">
        <f t="shared" si="1"/>
        <v>175.52700000000002</v>
      </c>
      <c r="D35" s="50" t="s">
        <v>120</v>
      </c>
      <c r="E35" s="50">
        <v>46.1</v>
      </c>
      <c r="F35" s="50">
        <v>23.27</v>
      </c>
      <c r="G35" s="65">
        <f t="shared" si="0"/>
        <v>0.5415126772668672</v>
      </c>
      <c r="H35" s="36">
        <v>12.601</v>
      </c>
      <c r="I35" s="52" t="s">
        <v>48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6" customFormat="1" ht="21" customHeight="1">
      <c r="A36" s="67" t="s">
        <v>122</v>
      </c>
      <c r="B36" s="50">
        <v>-0.24</v>
      </c>
      <c r="C36" s="36">
        <f t="shared" si="1"/>
        <v>175.517</v>
      </c>
      <c r="D36" s="50" t="s">
        <v>120</v>
      </c>
      <c r="E36" s="50">
        <v>45.95</v>
      </c>
      <c r="F36" s="50">
        <v>23.11</v>
      </c>
      <c r="G36" s="65">
        <f t="shared" si="0"/>
        <v>0.4854608394634357</v>
      </c>
      <c r="H36" s="36">
        <v>11.219</v>
      </c>
      <c r="I36" s="52" t="s">
        <v>49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6" customFormat="1" ht="21" customHeight="1">
      <c r="A37" s="67" t="s">
        <v>54</v>
      </c>
      <c r="B37" s="50">
        <v>-0.06</v>
      </c>
      <c r="C37" s="36">
        <f t="shared" si="1"/>
        <v>175.697</v>
      </c>
      <c r="D37" s="50" t="s">
        <v>129</v>
      </c>
      <c r="E37" s="50">
        <v>47.05</v>
      </c>
      <c r="F37" s="50">
        <v>30.91</v>
      </c>
      <c r="G37" s="65">
        <f t="shared" si="0"/>
        <v>0.7839210611452605</v>
      </c>
      <c r="H37" s="36">
        <v>24.231</v>
      </c>
      <c r="I37" s="52" t="s">
        <v>49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6" customFormat="1" ht="21" customHeight="1">
      <c r="A38" s="67" t="s">
        <v>55</v>
      </c>
      <c r="B38" s="50">
        <v>-0.09</v>
      </c>
      <c r="C38" s="36">
        <f t="shared" si="1"/>
        <v>175.667</v>
      </c>
      <c r="D38" s="66" t="s">
        <v>130</v>
      </c>
      <c r="E38" s="50">
        <v>46.95</v>
      </c>
      <c r="F38" s="50">
        <v>30.38</v>
      </c>
      <c r="G38" s="65">
        <f t="shared" si="0"/>
        <v>0.7654048716260698</v>
      </c>
      <c r="H38" s="36">
        <v>23.253</v>
      </c>
      <c r="I38" s="52" t="s">
        <v>49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6" customFormat="1" ht="21" customHeight="1">
      <c r="A39" s="67" t="s">
        <v>41</v>
      </c>
      <c r="B39" s="50">
        <v>-0.14</v>
      </c>
      <c r="C39" s="36">
        <f t="shared" si="1"/>
        <v>175.61700000000002</v>
      </c>
      <c r="D39" s="50" t="s">
        <v>131</v>
      </c>
      <c r="E39" s="50">
        <v>46.75</v>
      </c>
      <c r="F39" s="50">
        <v>25.9</v>
      </c>
      <c r="G39" s="65">
        <f t="shared" si="0"/>
        <v>0.7408494208494208</v>
      </c>
      <c r="H39" s="36">
        <v>19.188</v>
      </c>
      <c r="I39" s="52" t="s">
        <v>49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6" customFormat="1" ht="21" customHeight="1">
      <c r="A40" s="81" t="s">
        <v>123</v>
      </c>
      <c r="B40" s="53">
        <v>-0.17</v>
      </c>
      <c r="C40" s="37">
        <f t="shared" si="1"/>
        <v>175.58700000000002</v>
      </c>
      <c r="D40" s="53" t="s">
        <v>132</v>
      </c>
      <c r="E40" s="53">
        <v>46.5</v>
      </c>
      <c r="F40" s="53">
        <v>27.01</v>
      </c>
      <c r="G40" s="63">
        <f t="shared" si="0"/>
        <v>0.6513143280266567</v>
      </c>
      <c r="H40" s="37">
        <v>17.592</v>
      </c>
      <c r="I40" s="54" t="s">
        <v>49</v>
      </c>
      <c r="J40" s="17"/>
      <c r="K40" s="17"/>
      <c r="L40" s="17"/>
      <c r="M40" s="17"/>
      <c r="N40" s="17"/>
      <c r="O40" s="17"/>
      <c r="P40" s="17"/>
      <c r="Q40" s="17" t="s">
        <v>25</v>
      </c>
      <c r="R40" s="17"/>
    </row>
    <row r="41" spans="1:18" s="16" customFormat="1" ht="21" customHeight="1">
      <c r="A41" s="80" t="s">
        <v>42</v>
      </c>
      <c r="B41" s="55">
        <v>-0.02</v>
      </c>
      <c r="C41" s="38">
        <f t="shared" si="1"/>
        <v>175.737</v>
      </c>
      <c r="D41" s="55" t="s">
        <v>133</v>
      </c>
      <c r="E41" s="55">
        <v>47.65</v>
      </c>
      <c r="F41" s="55">
        <v>34.87</v>
      </c>
      <c r="G41" s="75">
        <f t="shared" si="0"/>
        <v>0.8796673358187554</v>
      </c>
      <c r="H41" s="38">
        <v>30.674</v>
      </c>
      <c r="I41" s="82" t="s">
        <v>49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6" customFormat="1" ht="21" customHeight="1">
      <c r="A42" s="67" t="s">
        <v>43</v>
      </c>
      <c r="B42" s="50">
        <v>0.05</v>
      </c>
      <c r="C42" s="36">
        <f t="shared" si="1"/>
        <v>175.80700000000002</v>
      </c>
      <c r="D42" s="50" t="s">
        <v>134</v>
      </c>
      <c r="E42" s="50">
        <v>48.15</v>
      </c>
      <c r="F42" s="50">
        <v>36.77</v>
      </c>
      <c r="G42" s="65">
        <f t="shared" si="0"/>
        <v>0.8805004079412563</v>
      </c>
      <c r="H42" s="36">
        <v>32.376</v>
      </c>
      <c r="I42" s="52" t="s">
        <v>49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6" customFormat="1" ht="21" customHeight="1">
      <c r="A43" s="67" t="s">
        <v>43</v>
      </c>
      <c r="B43" s="50">
        <v>0.02</v>
      </c>
      <c r="C43" s="36">
        <f t="shared" si="1"/>
        <v>175.77700000000002</v>
      </c>
      <c r="D43" s="50" t="s">
        <v>135</v>
      </c>
      <c r="E43" s="50">
        <v>47.81</v>
      </c>
      <c r="F43" s="50">
        <v>36.21</v>
      </c>
      <c r="G43" s="65">
        <f t="shared" si="0"/>
        <v>0.8726871030102182</v>
      </c>
      <c r="H43" s="36">
        <v>31.6</v>
      </c>
      <c r="I43" s="52" t="s">
        <v>49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6" customFormat="1" ht="21" customHeight="1">
      <c r="A44" s="67" t="s">
        <v>56</v>
      </c>
      <c r="B44" s="50">
        <v>-0.12</v>
      </c>
      <c r="C44" s="36">
        <f t="shared" si="1"/>
        <v>175.637</v>
      </c>
      <c r="D44" s="50" t="s">
        <v>106</v>
      </c>
      <c r="E44" s="50">
        <v>46.87</v>
      </c>
      <c r="F44" s="50">
        <v>26.95</v>
      </c>
      <c r="G44" s="65">
        <f t="shared" si="0"/>
        <v>0.7071243042671613</v>
      </c>
      <c r="H44" s="36">
        <v>19.057</v>
      </c>
      <c r="I44" s="52" t="s">
        <v>49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6" customFormat="1" ht="21" customHeight="1">
      <c r="A45" s="67" t="s">
        <v>124</v>
      </c>
      <c r="B45" s="50">
        <v>0.2</v>
      </c>
      <c r="C45" s="36">
        <f t="shared" si="1"/>
        <v>175.957</v>
      </c>
      <c r="D45" s="50" t="s">
        <v>136</v>
      </c>
      <c r="E45" s="50">
        <v>48.7</v>
      </c>
      <c r="F45" s="50">
        <v>44.05</v>
      </c>
      <c r="G45" s="65">
        <f t="shared" si="0"/>
        <v>1.1853802497162316</v>
      </c>
      <c r="H45" s="36">
        <v>52.216</v>
      </c>
      <c r="I45" s="52" t="s">
        <v>49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6" customFormat="1" ht="21" customHeight="1">
      <c r="A46" s="67" t="s">
        <v>125</v>
      </c>
      <c r="B46" s="50">
        <v>0.08</v>
      </c>
      <c r="C46" s="36">
        <f t="shared" si="1"/>
        <v>175.83700000000002</v>
      </c>
      <c r="D46" s="50" t="s">
        <v>116</v>
      </c>
      <c r="E46" s="50">
        <v>48.02</v>
      </c>
      <c r="F46" s="50">
        <v>34.18</v>
      </c>
      <c r="G46" s="65">
        <f t="shared" si="0"/>
        <v>1.1534230544177881</v>
      </c>
      <c r="H46" s="36">
        <v>39.424</v>
      </c>
      <c r="I46" s="52" t="s">
        <v>49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6" customFormat="1" ht="21" customHeight="1">
      <c r="A47" s="67" t="s">
        <v>126</v>
      </c>
      <c r="B47" s="50">
        <v>0.05</v>
      </c>
      <c r="C47" s="36">
        <f t="shared" si="1"/>
        <v>175.80700000000002</v>
      </c>
      <c r="D47" s="51" t="s">
        <v>137</v>
      </c>
      <c r="E47" s="50">
        <v>48.25</v>
      </c>
      <c r="F47" s="50">
        <v>37.8</v>
      </c>
      <c r="G47" s="65">
        <f t="shared" si="0"/>
        <v>0.9456084656084657</v>
      </c>
      <c r="H47" s="36">
        <v>35.744</v>
      </c>
      <c r="I47" s="52" t="s">
        <v>49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6" customFormat="1" ht="21" customHeight="1">
      <c r="A48" s="67" t="s">
        <v>127</v>
      </c>
      <c r="B48" s="50">
        <v>0.2</v>
      </c>
      <c r="C48" s="36">
        <f t="shared" si="1"/>
        <v>175.957</v>
      </c>
      <c r="D48" s="50" t="s">
        <v>138</v>
      </c>
      <c r="E48" s="50">
        <v>49.03</v>
      </c>
      <c r="F48" s="50">
        <v>46.4</v>
      </c>
      <c r="G48" s="65">
        <f t="shared" si="0"/>
        <v>1.0908405172413793</v>
      </c>
      <c r="H48" s="36">
        <v>50.615</v>
      </c>
      <c r="I48" s="52" t="s">
        <v>49</v>
      </c>
      <c r="J48" s="17"/>
      <c r="K48" s="17"/>
      <c r="L48" s="17"/>
      <c r="M48" s="77"/>
      <c r="N48" s="77"/>
      <c r="O48" s="17"/>
      <c r="P48" s="17"/>
      <c r="Q48" s="17"/>
      <c r="R48" s="17"/>
    </row>
    <row r="49" spans="1:18" s="16" customFormat="1" ht="21" customHeight="1">
      <c r="A49" s="67" t="s">
        <v>127</v>
      </c>
      <c r="B49" s="50">
        <v>0.35</v>
      </c>
      <c r="C49" s="36">
        <f t="shared" si="1"/>
        <v>176.107</v>
      </c>
      <c r="D49" s="50" t="s">
        <v>139</v>
      </c>
      <c r="E49" s="50">
        <v>49.71</v>
      </c>
      <c r="F49" s="50">
        <v>53.89</v>
      </c>
      <c r="G49" s="65">
        <f t="shared" si="0"/>
        <v>1.168454258675079</v>
      </c>
      <c r="H49" s="36">
        <v>62.968</v>
      </c>
      <c r="I49" s="52" t="s">
        <v>49</v>
      </c>
      <c r="J49" s="17"/>
      <c r="K49" s="17"/>
      <c r="L49" s="17"/>
      <c r="M49" s="77"/>
      <c r="N49" s="77"/>
      <c r="O49" s="17"/>
      <c r="P49" s="17"/>
      <c r="Q49" s="17"/>
      <c r="R49" s="17"/>
    </row>
    <row r="50" spans="1:18" s="16" customFormat="1" ht="21" customHeight="1">
      <c r="A50" s="67" t="s">
        <v>128</v>
      </c>
      <c r="B50" s="50">
        <v>0.53</v>
      </c>
      <c r="C50" s="36">
        <f t="shared" si="1"/>
        <v>176.287</v>
      </c>
      <c r="D50" s="50" t="s">
        <v>140</v>
      </c>
      <c r="E50" s="50">
        <v>52.9</v>
      </c>
      <c r="F50" s="50">
        <v>62.99</v>
      </c>
      <c r="G50" s="65">
        <f t="shared" si="0"/>
        <v>1.263073503730751</v>
      </c>
      <c r="H50" s="36">
        <v>79.561</v>
      </c>
      <c r="I50" s="52" t="s">
        <v>49</v>
      </c>
      <c r="J50" s="17"/>
      <c r="K50" s="17"/>
      <c r="L50" s="17"/>
      <c r="M50" s="77"/>
      <c r="N50" s="77"/>
      <c r="O50" s="17"/>
      <c r="P50" s="17"/>
      <c r="Q50" s="17"/>
      <c r="R50" s="17"/>
    </row>
    <row r="51" spans="1:18" s="16" customFormat="1" ht="21" customHeight="1">
      <c r="A51" s="67" t="s">
        <v>141</v>
      </c>
      <c r="B51" s="50">
        <v>0.43</v>
      </c>
      <c r="C51" s="36">
        <f t="shared" si="1"/>
        <v>176.187</v>
      </c>
      <c r="D51" s="50" t="s">
        <v>150</v>
      </c>
      <c r="E51" s="50">
        <v>51.58</v>
      </c>
      <c r="F51" s="50">
        <v>55.75</v>
      </c>
      <c r="G51" s="65">
        <f t="shared" si="0"/>
        <v>1.2244663677130043</v>
      </c>
      <c r="H51" s="51">
        <v>68.264</v>
      </c>
      <c r="I51" s="52" t="s">
        <v>48</v>
      </c>
      <c r="J51" s="17"/>
      <c r="K51" s="17"/>
      <c r="L51" s="17"/>
      <c r="M51" s="77"/>
      <c r="N51" s="77"/>
      <c r="O51" s="17"/>
      <c r="P51" s="17"/>
      <c r="Q51" s="17"/>
      <c r="R51" s="17"/>
    </row>
    <row r="52" spans="1:18" s="16" customFormat="1" ht="21" customHeight="1">
      <c r="A52" s="67" t="s">
        <v>141</v>
      </c>
      <c r="B52" s="50">
        <v>0.33</v>
      </c>
      <c r="C52" s="36">
        <f t="shared" si="1"/>
        <v>176.08700000000002</v>
      </c>
      <c r="D52" s="50" t="s">
        <v>151</v>
      </c>
      <c r="E52" s="50">
        <v>50.78</v>
      </c>
      <c r="F52" s="50">
        <v>50.42</v>
      </c>
      <c r="G52" s="65">
        <f t="shared" si="0"/>
        <v>1.158349861166204</v>
      </c>
      <c r="H52" s="36">
        <v>58.404</v>
      </c>
      <c r="I52" s="52" t="s">
        <v>49</v>
      </c>
      <c r="J52" s="17"/>
      <c r="K52" s="17"/>
      <c r="L52" s="17"/>
      <c r="M52" s="77"/>
      <c r="N52" s="77"/>
      <c r="O52" s="17"/>
      <c r="P52" s="17"/>
      <c r="Q52" s="17"/>
      <c r="R52" s="17"/>
    </row>
    <row r="53" spans="1:18" s="16" customFormat="1" ht="21" customHeight="1">
      <c r="A53" s="67" t="s">
        <v>142</v>
      </c>
      <c r="B53" s="50">
        <v>0.77</v>
      </c>
      <c r="C53" s="36">
        <f t="shared" si="1"/>
        <v>176.52700000000002</v>
      </c>
      <c r="D53" s="50" t="s">
        <v>152</v>
      </c>
      <c r="E53" s="50">
        <v>55.75</v>
      </c>
      <c r="F53" s="50">
        <v>76.47</v>
      </c>
      <c r="G53" s="65">
        <f t="shared" si="0"/>
        <v>1.3153131947168824</v>
      </c>
      <c r="H53" s="36">
        <v>100.582</v>
      </c>
      <c r="I53" s="52" t="s">
        <v>49</v>
      </c>
      <c r="J53" s="17"/>
      <c r="K53" s="17"/>
      <c r="L53" s="17"/>
      <c r="M53" s="77"/>
      <c r="N53" s="78"/>
      <c r="O53" s="17"/>
      <c r="P53" s="17"/>
      <c r="Q53" s="17"/>
      <c r="R53" s="17"/>
    </row>
    <row r="54" spans="1:18" s="16" customFormat="1" ht="21" customHeight="1">
      <c r="A54" s="67" t="s">
        <v>142</v>
      </c>
      <c r="B54" s="50">
        <v>0.37</v>
      </c>
      <c r="C54" s="36">
        <f t="shared" si="1"/>
        <v>176.127</v>
      </c>
      <c r="D54" s="50" t="s">
        <v>153</v>
      </c>
      <c r="E54" s="50">
        <v>51</v>
      </c>
      <c r="F54" s="50">
        <v>50.89</v>
      </c>
      <c r="G54" s="65">
        <f t="shared" si="0"/>
        <v>1.1587345254470427</v>
      </c>
      <c r="H54" s="36">
        <v>58.968</v>
      </c>
      <c r="I54" s="52" t="s">
        <v>49</v>
      </c>
      <c r="J54" s="17"/>
      <c r="K54" s="17"/>
      <c r="L54" s="17"/>
      <c r="M54" s="77"/>
      <c r="N54" s="77"/>
      <c r="O54" s="17"/>
      <c r="P54" s="17"/>
      <c r="Q54" s="17"/>
      <c r="R54" s="17"/>
    </row>
    <row r="55" spans="1:18" s="16" customFormat="1" ht="21" customHeight="1">
      <c r="A55" s="67" t="s">
        <v>143</v>
      </c>
      <c r="B55" s="50">
        <v>0.25</v>
      </c>
      <c r="C55" s="36">
        <f t="shared" si="1"/>
        <v>176.007</v>
      </c>
      <c r="D55" s="50" t="s">
        <v>154</v>
      </c>
      <c r="E55" s="50">
        <v>50.47</v>
      </c>
      <c r="F55" s="50">
        <v>45.64</v>
      </c>
      <c r="G55" s="65">
        <f t="shared" si="0"/>
        <v>1.0413672217353198</v>
      </c>
      <c r="H55" s="36">
        <v>47.528</v>
      </c>
      <c r="I55" s="52" t="s">
        <v>49</v>
      </c>
      <c r="J55" s="17"/>
      <c r="K55" s="17"/>
      <c r="L55" s="17"/>
      <c r="M55" s="77"/>
      <c r="N55" s="77"/>
      <c r="O55" s="17"/>
      <c r="P55" s="17"/>
      <c r="Q55" s="17"/>
      <c r="R55" s="17"/>
    </row>
    <row r="56" spans="1:18" s="16" customFormat="1" ht="21" customHeight="1">
      <c r="A56" s="67" t="s">
        <v>57</v>
      </c>
      <c r="B56" s="50">
        <v>0.15</v>
      </c>
      <c r="C56" s="36">
        <f t="shared" si="1"/>
        <v>175.907</v>
      </c>
      <c r="D56" s="50" t="s">
        <v>155</v>
      </c>
      <c r="E56" s="50">
        <v>50</v>
      </c>
      <c r="F56" s="50">
        <v>42.55</v>
      </c>
      <c r="G56" s="65">
        <f t="shared" si="0"/>
        <v>1.0814806110458286</v>
      </c>
      <c r="H56" s="36">
        <v>46.017</v>
      </c>
      <c r="I56" s="52" t="s">
        <v>49</v>
      </c>
      <c r="J56" s="17"/>
      <c r="K56" s="17"/>
      <c r="L56" s="17"/>
      <c r="M56" s="77"/>
      <c r="N56" s="77"/>
      <c r="O56" s="17"/>
      <c r="P56" s="17"/>
      <c r="Q56" s="17"/>
      <c r="R56" s="17"/>
    </row>
    <row r="57" spans="1:18" s="16" customFormat="1" ht="21" customHeight="1">
      <c r="A57" s="67" t="s">
        <v>57</v>
      </c>
      <c r="B57" s="50">
        <v>0.2</v>
      </c>
      <c r="C57" s="36">
        <f t="shared" si="1"/>
        <v>175.957</v>
      </c>
      <c r="D57" s="50" t="s">
        <v>156</v>
      </c>
      <c r="E57" s="50">
        <v>50.28</v>
      </c>
      <c r="F57" s="50">
        <v>44.65</v>
      </c>
      <c r="G57" s="65">
        <f t="shared" si="0"/>
        <v>1.0832250839865623</v>
      </c>
      <c r="H57" s="36">
        <v>48.366</v>
      </c>
      <c r="I57" s="52" t="s">
        <v>49</v>
      </c>
      <c r="J57" s="17"/>
      <c r="K57" s="17"/>
      <c r="L57" s="17"/>
      <c r="M57" s="77"/>
      <c r="N57" s="77"/>
      <c r="O57" s="17"/>
      <c r="P57" s="17"/>
      <c r="Q57" s="17"/>
      <c r="R57" s="17"/>
    </row>
    <row r="58" spans="1:18" s="16" customFormat="1" ht="21" customHeight="1">
      <c r="A58" s="67" t="s">
        <v>144</v>
      </c>
      <c r="B58" s="50">
        <v>1.78</v>
      </c>
      <c r="C58" s="36">
        <f t="shared" si="1"/>
        <v>177.537</v>
      </c>
      <c r="D58" s="50" t="s">
        <v>157</v>
      </c>
      <c r="E58" s="50">
        <v>61.5</v>
      </c>
      <c r="F58" s="50">
        <v>128.83</v>
      </c>
      <c r="G58" s="65">
        <f t="shared" si="0"/>
        <v>1.7074361561748037</v>
      </c>
      <c r="H58" s="36">
        <v>219.969</v>
      </c>
      <c r="I58" s="52" t="s">
        <v>49</v>
      </c>
      <c r="J58" s="21"/>
      <c r="K58" s="21"/>
      <c r="L58" s="21"/>
      <c r="M58" s="77"/>
      <c r="N58" s="77"/>
      <c r="O58" s="21"/>
      <c r="P58" s="21"/>
      <c r="Q58" s="21"/>
      <c r="R58" s="21"/>
    </row>
    <row r="59" spans="1:18" s="16" customFormat="1" ht="21" customHeight="1">
      <c r="A59" s="67" t="s">
        <v>145</v>
      </c>
      <c r="B59" s="50">
        <v>1.3</v>
      </c>
      <c r="C59" s="36">
        <f t="shared" si="1"/>
        <v>177.05700000000002</v>
      </c>
      <c r="D59" s="50" t="s">
        <v>158</v>
      </c>
      <c r="E59" s="50">
        <v>59.3</v>
      </c>
      <c r="F59" s="50">
        <v>105.99</v>
      </c>
      <c r="G59" s="65">
        <f t="shared" si="0"/>
        <v>1.603698462119068</v>
      </c>
      <c r="H59" s="36">
        <v>169.976</v>
      </c>
      <c r="I59" s="52" t="s">
        <v>49</v>
      </c>
      <c r="J59" s="21"/>
      <c r="K59" s="21"/>
      <c r="L59" s="21"/>
      <c r="M59" s="77"/>
      <c r="N59" s="77"/>
      <c r="O59" s="21"/>
      <c r="P59" s="21"/>
      <c r="Q59" s="21"/>
      <c r="R59" s="21"/>
    </row>
    <row r="60" spans="1:18" s="47" customFormat="1" ht="21" customHeight="1">
      <c r="A60" s="67" t="s">
        <v>145</v>
      </c>
      <c r="B60" s="50">
        <v>1.15</v>
      </c>
      <c r="C60" s="36">
        <f t="shared" si="1"/>
        <v>176.907</v>
      </c>
      <c r="D60" s="50" t="s">
        <v>159</v>
      </c>
      <c r="E60" s="50">
        <v>58.55</v>
      </c>
      <c r="F60" s="50">
        <v>94.45</v>
      </c>
      <c r="G60" s="65">
        <f t="shared" si="0"/>
        <v>1.4662996294335626</v>
      </c>
      <c r="H60" s="36">
        <v>138.492</v>
      </c>
      <c r="I60" s="52" t="s">
        <v>49</v>
      </c>
      <c r="J60" s="58"/>
      <c r="K60" s="58"/>
      <c r="L60" s="58"/>
      <c r="M60" s="77"/>
      <c r="N60" s="77"/>
      <c r="O60" s="58"/>
      <c r="P60" s="58"/>
      <c r="Q60" s="58"/>
      <c r="R60" s="58"/>
    </row>
    <row r="61" spans="1:18" s="16" customFormat="1" ht="21" customHeight="1">
      <c r="A61" s="67" t="s">
        <v>58</v>
      </c>
      <c r="B61" s="50">
        <v>0.96</v>
      </c>
      <c r="C61" s="36">
        <f t="shared" si="1"/>
        <v>176.717</v>
      </c>
      <c r="D61" s="50" t="s">
        <v>160</v>
      </c>
      <c r="E61" s="50">
        <v>56.45</v>
      </c>
      <c r="F61" s="50">
        <v>86.28</v>
      </c>
      <c r="G61" s="65">
        <f t="shared" si="0"/>
        <v>1.4514255910987481</v>
      </c>
      <c r="H61" s="36">
        <v>125.229</v>
      </c>
      <c r="I61" s="52" t="s">
        <v>49</v>
      </c>
      <c r="J61"/>
      <c r="K61"/>
      <c r="L61"/>
      <c r="M61" s="77"/>
      <c r="N61" s="77"/>
      <c r="O61"/>
      <c r="P61"/>
      <c r="Q61"/>
      <c r="R61"/>
    </row>
    <row r="62" spans="1:18" s="16" customFormat="1" ht="21" customHeight="1">
      <c r="A62" s="67" t="s">
        <v>58</v>
      </c>
      <c r="B62" s="50">
        <v>1.21</v>
      </c>
      <c r="C62" s="36">
        <f t="shared" si="1"/>
        <v>176.967</v>
      </c>
      <c r="D62" s="51" t="s">
        <v>161</v>
      </c>
      <c r="E62" s="50">
        <v>59.08</v>
      </c>
      <c r="F62" s="50">
        <v>100.03</v>
      </c>
      <c r="G62" s="65">
        <f t="shared" si="0"/>
        <v>1.5219634109767068</v>
      </c>
      <c r="H62" s="36">
        <v>152.242</v>
      </c>
      <c r="I62" s="52" t="s">
        <v>49</v>
      </c>
      <c r="J62"/>
      <c r="K62"/>
      <c r="L62"/>
      <c r="M62" s="77"/>
      <c r="N62" s="77"/>
      <c r="O62"/>
      <c r="P62"/>
      <c r="Q62"/>
      <c r="R62"/>
    </row>
    <row r="63" spans="1:18" s="16" customFormat="1" ht="21" customHeight="1">
      <c r="A63" s="67" t="s">
        <v>59</v>
      </c>
      <c r="B63" s="50">
        <v>1.18</v>
      </c>
      <c r="C63" s="36">
        <f t="shared" si="1"/>
        <v>176.937</v>
      </c>
      <c r="D63" s="51" t="s">
        <v>162</v>
      </c>
      <c r="E63" s="50">
        <v>57.9</v>
      </c>
      <c r="F63" s="50">
        <v>104.38</v>
      </c>
      <c r="G63" s="65">
        <f t="shared" si="0"/>
        <v>1.5412147921057675</v>
      </c>
      <c r="H63" s="36">
        <v>160.872</v>
      </c>
      <c r="I63" s="52" t="s">
        <v>49</v>
      </c>
      <c r="J63"/>
      <c r="K63"/>
      <c r="L63"/>
      <c r="M63" s="77"/>
      <c r="N63" s="77"/>
      <c r="O63"/>
      <c r="P63"/>
      <c r="Q63"/>
      <c r="R63"/>
    </row>
    <row r="64" spans="1:18" s="16" customFormat="1" ht="21" customHeight="1">
      <c r="A64" s="67" t="s">
        <v>59</v>
      </c>
      <c r="B64" s="50">
        <v>1.05</v>
      </c>
      <c r="C64" s="36">
        <f t="shared" si="1"/>
        <v>176.80700000000002</v>
      </c>
      <c r="D64" s="51" t="s">
        <v>163</v>
      </c>
      <c r="E64" s="50">
        <v>58.5</v>
      </c>
      <c r="F64" s="50">
        <v>94.52</v>
      </c>
      <c r="G64" s="65">
        <f t="shared" si="0"/>
        <v>1.4714240372407958</v>
      </c>
      <c r="H64" s="36">
        <v>139.079</v>
      </c>
      <c r="I64" s="52" t="s">
        <v>49</v>
      </c>
      <c r="J64"/>
      <c r="K64"/>
      <c r="L64"/>
      <c r="M64" s="77"/>
      <c r="N64" s="78"/>
      <c r="O64"/>
      <c r="P64"/>
      <c r="Q64"/>
      <c r="R64"/>
    </row>
    <row r="65" spans="1:18" s="16" customFormat="1" ht="21" customHeight="1">
      <c r="A65" s="67" t="s">
        <v>60</v>
      </c>
      <c r="B65" s="50">
        <v>1.47</v>
      </c>
      <c r="C65" s="36">
        <f t="shared" si="1"/>
        <v>177.227</v>
      </c>
      <c r="D65" s="51" t="s">
        <v>164</v>
      </c>
      <c r="E65" s="50">
        <v>60.12</v>
      </c>
      <c r="F65" s="50">
        <v>108.18</v>
      </c>
      <c r="G65" s="65">
        <f t="shared" si="0"/>
        <v>1.6564059900166388</v>
      </c>
      <c r="H65" s="36">
        <v>179.19</v>
      </c>
      <c r="I65" s="52" t="s">
        <v>49</v>
      </c>
      <c r="J65"/>
      <c r="K65"/>
      <c r="L65"/>
      <c r="M65" s="77"/>
      <c r="N65" s="77"/>
      <c r="O65"/>
      <c r="P65"/>
      <c r="Q65"/>
      <c r="R65"/>
    </row>
    <row r="66" spans="1:18" s="16" customFormat="1" ht="21" customHeight="1">
      <c r="A66" s="67" t="s">
        <v>60</v>
      </c>
      <c r="B66" s="50">
        <v>1.12</v>
      </c>
      <c r="C66" s="36">
        <f t="shared" si="1"/>
        <v>176.877</v>
      </c>
      <c r="D66" s="51" t="s">
        <v>165</v>
      </c>
      <c r="E66" s="50">
        <v>58.45</v>
      </c>
      <c r="F66" s="50">
        <v>91.55</v>
      </c>
      <c r="G66" s="65">
        <f t="shared" si="0"/>
        <v>1.4994538503549975</v>
      </c>
      <c r="H66" s="36">
        <v>137.275</v>
      </c>
      <c r="I66" s="52" t="s">
        <v>49</v>
      </c>
      <c r="J66"/>
      <c r="K66"/>
      <c r="L66"/>
      <c r="M66" s="77"/>
      <c r="N66" s="77"/>
      <c r="O66"/>
      <c r="P66"/>
      <c r="Q66"/>
      <c r="R66"/>
    </row>
    <row r="67" spans="1:18" s="16" customFormat="1" ht="21" customHeight="1">
      <c r="A67" s="67" t="s">
        <v>146</v>
      </c>
      <c r="B67" s="50">
        <v>2.4</v>
      </c>
      <c r="C67" s="36">
        <f t="shared" si="1"/>
        <v>178.157</v>
      </c>
      <c r="D67" s="51" t="s">
        <v>166</v>
      </c>
      <c r="E67" s="50">
        <v>62.6</v>
      </c>
      <c r="F67" s="50">
        <v>166.7</v>
      </c>
      <c r="G67" s="65">
        <f t="shared" si="0"/>
        <v>1.8739712057588485</v>
      </c>
      <c r="H67" s="36">
        <v>312.391</v>
      </c>
      <c r="I67" s="52" t="s">
        <v>49</v>
      </c>
      <c r="J67"/>
      <c r="K67"/>
      <c r="L67"/>
      <c r="M67" s="77"/>
      <c r="N67" s="58"/>
      <c r="O67"/>
      <c r="P67"/>
      <c r="Q67"/>
      <c r="R67"/>
    </row>
    <row r="68" spans="1:18" s="16" customFormat="1" ht="21" customHeight="1">
      <c r="A68" s="67" t="s">
        <v>147</v>
      </c>
      <c r="B68" s="50">
        <v>2.45</v>
      </c>
      <c r="C68" s="36">
        <f t="shared" si="1"/>
        <v>178.207</v>
      </c>
      <c r="D68" s="51" t="s">
        <v>167</v>
      </c>
      <c r="E68" s="50">
        <v>62.71</v>
      </c>
      <c r="F68" s="50">
        <v>171.06</v>
      </c>
      <c r="G68" s="65">
        <f t="shared" si="0"/>
        <v>1.8698059160528469</v>
      </c>
      <c r="H68" s="36">
        <v>319.849</v>
      </c>
      <c r="I68" s="52" t="s">
        <v>49</v>
      </c>
      <c r="J68"/>
      <c r="K68"/>
      <c r="L68"/>
      <c r="M68" s="17"/>
      <c r="N68"/>
      <c r="O68"/>
      <c r="P68"/>
      <c r="Q68"/>
      <c r="R68"/>
    </row>
    <row r="69" spans="1:18" s="16" customFormat="1" ht="21" customHeight="1">
      <c r="A69" s="67" t="s">
        <v>147</v>
      </c>
      <c r="B69" s="50">
        <v>1.7</v>
      </c>
      <c r="C69" s="36">
        <f t="shared" si="1"/>
        <v>177.457</v>
      </c>
      <c r="D69" s="51" t="s">
        <v>168</v>
      </c>
      <c r="E69" s="50">
        <v>60.86</v>
      </c>
      <c r="F69" s="50">
        <v>121.03</v>
      </c>
      <c r="G69" s="65">
        <f t="shared" si="0"/>
        <v>1.8275221019581922</v>
      </c>
      <c r="H69" s="36">
        <v>221.185</v>
      </c>
      <c r="I69" s="52" t="s">
        <v>49</v>
      </c>
      <c r="J69"/>
      <c r="K69"/>
      <c r="L69"/>
      <c r="M69" s="17"/>
      <c r="N69"/>
      <c r="O69"/>
      <c r="P69"/>
      <c r="Q69"/>
      <c r="R69"/>
    </row>
    <row r="70" spans="1:18" s="16" customFormat="1" ht="21" customHeight="1">
      <c r="A70" s="81" t="s">
        <v>148</v>
      </c>
      <c r="B70" s="53">
        <v>1.9</v>
      </c>
      <c r="C70" s="37">
        <f t="shared" si="1"/>
        <v>177.657</v>
      </c>
      <c r="D70" s="76" t="s">
        <v>169</v>
      </c>
      <c r="E70" s="53">
        <v>61.83</v>
      </c>
      <c r="F70" s="53">
        <v>137.62</v>
      </c>
      <c r="G70" s="63">
        <f t="shared" si="0"/>
        <v>1.8615608196483069</v>
      </c>
      <c r="H70" s="37">
        <v>256.188</v>
      </c>
      <c r="I70" s="54" t="s">
        <v>49</v>
      </c>
      <c r="J70"/>
      <c r="K70"/>
      <c r="L70"/>
      <c r="M70" s="17"/>
      <c r="N70"/>
      <c r="O70"/>
      <c r="P70"/>
      <c r="Q70"/>
      <c r="R70"/>
    </row>
    <row r="71" spans="1:18" s="16" customFormat="1" ht="21" customHeight="1">
      <c r="A71" s="80" t="s">
        <v>148</v>
      </c>
      <c r="B71" s="55">
        <v>1.65</v>
      </c>
      <c r="C71" s="38">
        <f t="shared" si="1"/>
        <v>177.407</v>
      </c>
      <c r="D71" s="56" t="s">
        <v>170</v>
      </c>
      <c r="E71" s="55">
        <v>60.75</v>
      </c>
      <c r="F71" s="55">
        <v>122.78</v>
      </c>
      <c r="G71" s="75">
        <f t="shared" si="0"/>
        <v>1.7835233751425312</v>
      </c>
      <c r="H71" s="38">
        <v>218.981</v>
      </c>
      <c r="I71" s="82" t="s">
        <v>49</v>
      </c>
      <c r="J71"/>
      <c r="K71"/>
      <c r="L71"/>
      <c r="M71" s="17"/>
      <c r="N71"/>
      <c r="O71"/>
      <c r="P71"/>
      <c r="Q71"/>
      <c r="R71"/>
    </row>
    <row r="72" spans="1:18" s="16" customFormat="1" ht="21" customHeight="1">
      <c r="A72" s="67" t="s">
        <v>149</v>
      </c>
      <c r="B72" s="50">
        <v>1.26</v>
      </c>
      <c r="C72" s="36">
        <f t="shared" si="1"/>
        <v>177.017</v>
      </c>
      <c r="D72" s="51" t="s">
        <v>140</v>
      </c>
      <c r="E72" s="50">
        <v>58.75</v>
      </c>
      <c r="F72" s="50">
        <v>91.92</v>
      </c>
      <c r="G72" s="65">
        <f t="shared" si="0"/>
        <v>1.682528285465622</v>
      </c>
      <c r="H72" s="36">
        <v>154.658</v>
      </c>
      <c r="I72" s="52" t="s">
        <v>49</v>
      </c>
      <c r="J72"/>
      <c r="K72"/>
      <c r="L72"/>
      <c r="M72"/>
      <c r="N72"/>
      <c r="O72"/>
      <c r="P72"/>
      <c r="Q72"/>
      <c r="R72"/>
    </row>
    <row r="73" spans="1:18" s="16" customFormat="1" ht="21" customHeight="1">
      <c r="A73" s="67" t="s">
        <v>61</v>
      </c>
      <c r="B73" s="50">
        <v>1.1</v>
      </c>
      <c r="C73" s="36">
        <f t="shared" si="1"/>
        <v>176.857</v>
      </c>
      <c r="D73" s="51" t="s">
        <v>171</v>
      </c>
      <c r="E73" s="50">
        <v>56.4</v>
      </c>
      <c r="F73" s="50">
        <v>88.81</v>
      </c>
      <c r="G73" s="65">
        <f t="shared" si="0"/>
        <v>1.5250309649814209</v>
      </c>
      <c r="H73" s="36">
        <v>135.438</v>
      </c>
      <c r="I73" s="52" t="s">
        <v>49</v>
      </c>
      <c r="J73"/>
      <c r="K73"/>
      <c r="L73"/>
      <c r="M73"/>
      <c r="N73"/>
      <c r="O73"/>
      <c r="P73"/>
      <c r="Q73"/>
      <c r="R73"/>
    </row>
    <row r="74" spans="1:18" s="16" customFormat="1" ht="21" customHeight="1">
      <c r="A74" s="67" t="s">
        <v>62</v>
      </c>
      <c r="B74" s="50">
        <v>0.88</v>
      </c>
      <c r="C74" s="36">
        <f t="shared" si="1"/>
        <v>176.637</v>
      </c>
      <c r="D74" s="51" t="s">
        <v>176</v>
      </c>
      <c r="E74" s="50">
        <v>53.09</v>
      </c>
      <c r="F74" s="50">
        <v>77.1</v>
      </c>
      <c r="G74" s="65">
        <f t="shared" si="0"/>
        <v>1.4446952010376135</v>
      </c>
      <c r="H74" s="51">
        <v>111.386</v>
      </c>
      <c r="I74" s="52" t="s">
        <v>49</v>
      </c>
      <c r="J74"/>
      <c r="K74"/>
      <c r="L74"/>
      <c r="M74"/>
      <c r="N74"/>
      <c r="O74"/>
      <c r="P74"/>
      <c r="Q74"/>
      <c r="R74"/>
    </row>
    <row r="75" spans="1:18" s="16" customFormat="1" ht="21" customHeight="1">
      <c r="A75" s="67" t="s">
        <v>63</v>
      </c>
      <c r="B75" s="50">
        <v>0.72</v>
      </c>
      <c r="C75" s="36">
        <f t="shared" si="1"/>
        <v>176.477</v>
      </c>
      <c r="D75" s="51" t="s">
        <v>172</v>
      </c>
      <c r="E75" s="50">
        <v>51.94</v>
      </c>
      <c r="F75" s="50">
        <v>68.22</v>
      </c>
      <c r="G75" s="65">
        <f t="shared" si="0"/>
        <v>1.3652594547053651</v>
      </c>
      <c r="H75" s="36">
        <v>93.138</v>
      </c>
      <c r="I75" s="52" t="s">
        <v>49</v>
      </c>
      <c r="J75"/>
      <c r="K75"/>
      <c r="L75"/>
      <c r="M75"/>
      <c r="N75"/>
      <c r="O75"/>
      <c r="P75"/>
      <c r="Q75"/>
      <c r="R75"/>
    </row>
    <row r="76" spans="1:18" s="16" customFormat="1" ht="21" customHeight="1">
      <c r="A76" s="67" t="s">
        <v>64</v>
      </c>
      <c r="B76" s="50">
        <v>0.65</v>
      </c>
      <c r="C76" s="36">
        <f t="shared" si="1"/>
        <v>176.407</v>
      </c>
      <c r="D76" s="51" t="s">
        <v>173</v>
      </c>
      <c r="E76" s="50">
        <v>50.45</v>
      </c>
      <c r="F76" s="50">
        <v>64.21</v>
      </c>
      <c r="G76" s="65">
        <f aca="true" t="shared" si="2" ref="G76:G152">H76/F76</f>
        <v>1.2772621087058094</v>
      </c>
      <c r="H76" s="36">
        <v>82.013</v>
      </c>
      <c r="I76" s="52" t="s">
        <v>49</v>
      </c>
      <c r="J76"/>
      <c r="K76"/>
      <c r="L76"/>
      <c r="M76"/>
      <c r="N76"/>
      <c r="O76"/>
      <c r="P76"/>
      <c r="Q76"/>
      <c r="R76"/>
    </row>
    <row r="77" spans="1:18" s="16" customFormat="1" ht="21" customHeight="1">
      <c r="A77" s="67" t="s">
        <v>65</v>
      </c>
      <c r="B77" s="50">
        <v>0.56</v>
      </c>
      <c r="C77" s="36">
        <f t="shared" si="1"/>
        <v>176.317</v>
      </c>
      <c r="D77" s="50" t="s">
        <v>174</v>
      </c>
      <c r="E77" s="50">
        <v>50.8</v>
      </c>
      <c r="F77" s="50">
        <v>58.71</v>
      </c>
      <c r="G77" s="65">
        <f t="shared" si="2"/>
        <v>1.2805314256515075</v>
      </c>
      <c r="H77" s="36">
        <v>75.18</v>
      </c>
      <c r="I77" s="52" t="s">
        <v>49</v>
      </c>
      <c r="J77"/>
      <c r="K77"/>
      <c r="L77"/>
      <c r="M77"/>
      <c r="N77"/>
      <c r="O77"/>
      <c r="P77"/>
      <c r="Q77"/>
      <c r="R77"/>
    </row>
    <row r="78" spans="1:18" s="16" customFormat="1" ht="21" customHeight="1">
      <c r="A78" s="67" t="s">
        <v>65</v>
      </c>
      <c r="B78" s="50">
        <v>0.6</v>
      </c>
      <c r="C78" s="36">
        <f aca="true" t="shared" si="3" ref="C78:C152">$C$8+B78</f>
        <v>176.357</v>
      </c>
      <c r="D78" s="50" t="s">
        <v>175</v>
      </c>
      <c r="E78" s="50">
        <v>51.85</v>
      </c>
      <c r="F78" s="50">
        <v>65.68</v>
      </c>
      <c r="G78" s="65">
        <f t="shared" si="2"/>
        <v>1.317037149817296</v>
      </c>
      <c r="H78" s="36">
        <v>86.503</v>
      </c>
      <c r="I78" s="52" t="s">
        <v>49</v>
      </c>
      <c r="J78"/>
      <c r="K78"/>
      <c r="L78"/>
      <c r="M78"/>
      <c r="N78"/>
      <c r="O78"/>
      <c r="P78"/>
      <c r="Q78"/>
      <c r="R78"/>
    </row>
    <row r="79" spans="1:18" s="16" customFormat="1" ht="21" customHeight="1">
      <c r="A79" s="67" t="s">
        <v>66</v>
      </c>
      <c r="B79" s="50">
        <v>1.01</v>
      </c>
      <c r="C79" s="36">
        <f t="shared" si="3"/>
        <v>176.767</v>
      </c>
      <c r="D79" s="50" t="s">
        <v>180</v>
      </c>
      <c r="E79" s="50">
        <v>54.95</v>
      </c>
      <c r="F79" s="50">
        <v>81.44</v>
      </c>
      <c r="G79" s="65">
        <f t="shared" si="2"/>
        <v>1.4674975442043223</v>
      </c>
      <c r="H79" s="36">
        <v>119.513</v>
      </c>
      <c r="I79" s="52" t="s">
        <v>48</v>
      </c>
      <c r="J79"/>
      <c r="K79"/>
      <c r="L79"/>
      <c r="M79"/>
      <c r="N79"/>
      <c r="O79"/>
      <c r="P79"/>
      <c r="Q79"/>
      <c r="R79"/>
    </row>
    <row r="80" spans="1:18" s="16" customFormat="1" ht="21" customHeight="1">
      <c r="A80" s="67" t="s">
        <v>66</v>
      </c>
      <c r="B80" s="50">
        <v>1.22</v>
      </c>
      <c r="C80" s="36">
        <f t="shared" si="3"/>
        <v>176.977</v>
      </c>
      <c r="D80" s="50" t="s">
        <v>181</v>
      </c>
      <c r="E80" s="50">
        <v>58.8</v>
      </c>
      <c r="F80" s="50">
        <v>95.26</v>
      </c>
      <c r="G80" s="65">
        <f t="shared" si="2"/>
        <v>1.4522569808943944</v>
      </c>
      <c r="H80" s="36">
        <v>138.342</v>
      </c>
      <c r="I80" s="52" t="s">
        <v>49</v>
      </c>
      <c r="J80"/>
      <c r="K80"/>
      <c r="L80"/>
      <c r="M80"/>
      <c r="N80"/>
      <c r="O80"/>
      <c r="P80"/>
      <c r="Q80"/>
      <c r="R80"/>
    </row>
    <row r="81" spans="1:18" s="16" customFormat="1" ht="21" customHeight="1">
      <c r="A81" s="67" t="s">
        <v>67</v>
      </c>
      <c r="B81" s="50">
        <v>1.4</v>
      </c>
      <c r="C81" s="36">
        <f t="shared" si="3"/>
        <v>177.157</v>
      </c>
      <c r="D81" s="50" t="s">
        <v>182</v>
      </c>
      <c r="E81" s="50">
        <v>59.82</v>
      </c>
      <c r="F81" s="50">
        <v>106.37</v>
      </c>
      <c r="G81" s="65">
        <f t="shared" si="2"/>
        <v>1.5326595844693052</v>
      </c>
      <c r="H81" s="36">
        <v>163.029</v>
      </c>
      <c r="I81" s="52" t="s">
        <v>49</v>
      </c>
      <c r="J81"/>
      <c r="K81"/>
      <c r="L81"/>
      <c r="M81"/>
      <c r="N81"/>
      <c r="O81"/>
      <c r="P81"/>
      <c r="Q81"/>
      <c r="R81"/>
    </row>
    <row r="82" spans="1:18" s="16" customFormat="1" ht="21" customHeight="1">
      <c r="A82" s="67" t="s">
        <v>68</v>
      </c>
      <c r="B82" s="50">
        <v>0.92</v>
      </c>
      <c r="C82" s="36">
        <f t="shared" si="3"/>
        <v>176.677</v>
      </c>
      <c r="D82" s="50" t="s">
        <v>183</v>
      </c>
      <c r="E82" s="50">
        <v>53.73</v>
      </c>
      <c r="F82" s="50">
        <v>81.96</v>
      </c>
      <c r="G82" s="70">
        <f t="shared" si="2"/>
        <v>1.3601756954612008</v>
      </c>
      <c r="H82" s="36">
        <v>111.48</v>
      </c>
      <c r="I82" s="52" t="s">
        <v>49</v>
      </c>
      <c r="J82"/>
      <c r="K82"/>
      <c r="L82"/>
      <c r="M82"/>
      <c r="N82"/>
      <c r="O82"/>
      <c r="P82"/>
      <c r="Q82"/>
      <c r="R82"/>
    </row>
    <row r="83" spans="1:18" s="16" customFormat="1" ht="21" customHeight="1">
      <c r="A83" s="67" t="s">
        <v>69</v>
      </c>
      <c r="B83" s="50">
        <v>0.81</v>
      </c>
      <c r="C83" s="36">
        <f t="shared" si="3"/>
        <v>176.567</v>
      </c>
      <c r="D83" s="50" t="s">
        <v>140</v>
      </c>
      <c r="E83" s="50">
        <v>52.72</v>
      </c>
      <c r="F83" s="50">
        <v>71.13</v>
      </c>
      <c r="G83" s="65">
        <f t="shared" si="2"/>
        <v>1.3738506959088992</v>
      </c>
      <c r="H83" s="36">
        <v>97.722</v>
      </c>
      <c r="I83" s="52" t="s">
        <v>49</v>
      </c>
      <c r="J83"/>
      <c r="K83"/>
      <c r="L83"/>
      <c r="M83"/>
      <c r="N83"/>
      <c r="O83"/>
      <c r="P83"/>
      <c r="Q83"/>
      <c r="R83"/>
    </row>
    <row r="84" spans="1:18" s="16" customFormat="1" ht="21" customHeight="1">
      <c r="A84" s="67" t="s">
        <v>69</v>
      </c>
      <c r="B84" s="50">
        <v>0.75</v>
      </c>
      <c r="C84" s="36">
        <f t="shared" si="3"/>
        <v>176.507</v>
      </c>
      <c r="D84" s="50" t="s">
        <v>184</v>
      </c>
      <c r="E84" s="50">
        <v>52.21</v>
      </c>
      <c r="F84" s="50">
        <v>68.66</v>
      </c>
      <c r="G84" s="65">
        <f t="shared" si="2"/>
        <v>1.3090008738712497</v>
      </c>
      <c r="H84" s="36">
        <v>89.876</v>
      </c>
      <c r="I84" s="52" t="s">
        <v>49</v>
      </c>
      <c r="J84"/>
      <c r="K84"/>
      <c r="L84"/>
      <c r="M84"/>
      <c r="N84"/>
      <c r="O84"/>
      <c r="P84"/>
      <c r="Q84"/>
      <c r="R84"/>
    </row>
    <row r="85" spans="1:18" s="16" customFormat="1" ht="21" customHeight="1">
      <c r="A85" s="67" t="s">
        <v>177</v>
      </c>
      <c r="B85" s="50">
        <v>0.79</v>
      </c>
      <c r="C85" s="36">
        <f t="shared" si="3"/>
        <v>176.547</v>
      </c>
      <c r="D85" s="50" t="s">
        <v>185</v>
      </c>
      <c r="E85" s="50">
        <v>52.28</v>
      </c>
      <c r="F85" s="50">
        <v>70.44</v>
      </c>
      <c r="G85" s="65">
        <f t="shared" si="2"/>
        <v>1.3632311186825667</v>
      </c>
      <c r="H85" s="36">
        <v>96.026</v>
      </c>
      <c r="I85" s="52" t="s">
        <v>49</v>
      </c>
      <c r="J85"/>
      <c r="K85"/>
      <c r="L85"/>
      <c r="M85"/>
      <c r="N85"/>
      <c r="O85"/>
      <c r="P85"/>
      <c r="Q85"/>
      <c r="R85"/>
    </row>
    <row r="86" spans="1:18" s="16" customFormat="1" ht="21" customHeight="1">
      <c r="A86" s="67" t="s">
        <v>70</v>
      </c>
      <c r="B86" s="50">
        <v>1.01</v>
      </c>
      <c r="C86" s="36">
        <f t="shared" si="3"/>
        <v>176.767</v>
      </c>
      <c r="D86" s="50" t="s">
        <v>186</v>
      </c>
      <c r="E86" s="50">
        <v>55.15</v>
      </c>
      <c r="F86" s="50">
        <v>83.67</v>
      </c>
      <c r="G86" s="65">
        <f t="shared" si="2"/>
        <v>1.409967730369308</v>
      </c>
      <c r="H86" s="36">
        <v>117.972</v>
      </c>
      <c r="I86" s="52" t="s">
        <v>49</v>
      </c>
      <c r="J86"/>
      <c r="K86"/>
      <c r="L86"/>
      <c r="M86"/>
      <c r="N86"/>
      <c r="O86"/>
      <c r="P86"/>
      <c r="Q86"/>
      <c r="R86"/>
    </row>
    <row r="87" spans="1:18" s="16" customFormat="1" ht="21" customHeight="1">
      <c r="A87" s="67" t="s">
        <v>70</v>
      </c>
      <c r="B87" s="50">
        <v>0.97</v>
      </c>
      <c r="C87" s="36">
        <f t="shared" si="3"/>
        <v>176.727</v>
      </c>
      <c r="D87" s="50" t="s">
        <v>187</v>
      </c>
      <c r="E87" s="50">
        <v>53.55</v>
      </c>
      <c r="F87" s="50">
        <v>83.67</v>
      </c>
      <c r="G87" s="65">
        <f t="shared" si="2"/>
        <v>1.389088084140074</v>
      </c>
      <c r="H87" s="36">
        <v>116.225</v>
      </c>
      <c r="I87" s="52" t="s">
        <v>49</v>
      </c>
      <c r="J87"/>
      <c r="K87"/>
      <c r="L87"/>
      <c r="M87"/>
      <c r="N87"/>
      <c r="O87"/>
      <c r="P87"/>
      <c r="Q87"/>
      <c r="R87"/>
    </row>
    <row r="88" spans="1:18" s="16" customFormat="1" ht="21" customHeight="1">
      <c r="A88" s="67" t="s">
        <v>71</v>
      </c>
      <c r="B88" s="50">
        <v>2.34</v>
      </c>
      <c r="C88" s="36">
        <f t="shared" si="3"/>
        <v>178.097</v>
      </c>
      <c r="D88" s="50" t="s">
        <v>188</v>
      </c>
      <c r="E88" s="50">
        <v>63.56</v>
      </c>
      <c r="F88" s="50">
        <v>172.54</v>
      </c>
      <c r="G88" s="65">
        <f t="shared" si="2"/>
        <v>1.7881882462037788</v>
      </c>
      <c r="H88" s="36">
        <v>308.534</v>
      </c>
      <c r="I88" s="52" t="s">
        <v>49</v>
      </c>
      <c r="J88"/>
      <c r="K88"/>
      <c r="L88"/>
      <c r="M88"/>
      <c r="N88"/>
      <c r="O88"/>
      <c r="P88"/>
      <c r="Q88"/>
      <c r="R88"/>
    </row>
    <row r="89" spans="1:18" s="16" customFormat="1" ht="21" customHeight="1">
      <c r="A89" s="67" t="s">
        <v>71</v>
      </c>
      <c r="B89" s="50">
        <v>2.03</v>
      </c>
      <c r="C89" s="36">
        <f t="shared" si="3"/>
        <v>177.787</v>
      </c>
      <c r="D89" s="50" t="s">
        <v>189</v>
      </c>
      <c r="E89" s="50">
        <v>62.42</v>
      </c>
      <c r="F89" s="50">
        <v>143.17</v>
      </c>
      <c r="G89" s="65">
        <f t="shared" si="2"/>
        <v>1.8198365579381157</v>
      </c>
      <c r="H89" s="36">
        <v>260.546</v>
      </c>
      <c r="I89" s="52" t="s">
        <v>49</v>
      </c>
      <c r="J89"/>
      <c r="K89"/>
      <c r="L89"/>
      <c r="M89"/>
      <c r="N89"/>
      <c r="O89"/>
      <c r="P89"/>
      <c r="Q89"/>
      <c r="R89"/>
    </row>
    <row r="90" spans="1:18" s="16" customFormat="1" ht="21" customHeight="1">
      <c r="A90" s="67" t="s">
        <v>72</v>
      </c>
      <c r="B90" s="50">
        <v>1.78</v>
      </c>
      <c r="C90" s="36">
        <f t="shared" si="3"/>
        <v>177.537</v>
      </c>
      <c r="D90" s="50" t="s">
        <v>190</v>
      </c>
      <c r="E90" s="50">
        <v>61.15</v>
      </c>
      <c r="F90" s="50">
        <v>129.12</v>
      </c>
      <c r="G90" s="65">
        <f t="shared" si="2"/>
        <v>1.7079615861214374</v>
      </c>
      <c r="H90" s="36">
        <v>220.532</v>
      </c>
      <c r="I90" s="52" t="s">
        <v>49</v>
      </c>
      <c r="J90"/>
      <c r="K90"/>
      <c r="L90"/>
      <c r="M90"/>
      <c r="N90"/>
      <c r="O90"/>
      <c r="P90"/>
      <c r="Q90"/>
      <c r="R90"/>
    </row>
    <row r="91" spans="1:18" s="16" customFormat="1" ht="21" customHeight="1">
      <c r="A91" s="67" t="s">
        <v>73</v>
      </c>
      <c r="B91" s="50">
        <v>1.69</v>
      </c>
      <c r="C91" s="36">
        <f t="shared" si="3"/>
        <v>177.447</v>
      </c>
      <c r="D91" s="50" t="s">
        <v>191</v>
      </c>
      <c r="E91" s="50">
        <v>60.95</v>
      </c>
      <c r="F91" s="50">
        <v>123.25</v>
      </c>
      <c r="G91" s="65">
        <f t="shared" si="2"/>
        <v>1.7529492900608519</v>
      </c>
      <c r="H91" s="36">
        <v>216.051</v>
      </c>
      <c r="I91" s="52" t="s">
        <v>49</v>
      </c>
      <c r="J91"/>
      <c r="K91"/>
      <c r="L91"/>
      <c r="M91"/>
      <c r="N91"/>
      <c r="O91"/>
      <c r="P91"/>
      <c r="Q91"/>
      <c r="R91"/>
    </row>
    <row r="92" spans="1:18" s="16" customFormat="1" ht="21" customHeight="1">
      <c r="A92" s="67" t="s">
        <v>74</v>
      </c>
      <c r="B92" s="50">
        <v>1.57</v>
      </c>
      <c r="C92" s="36">
        <f t="shared" si="3"/>
        <v>177.327</v>
      </c>
      <c r="D92" s="50" t="s">
        <v>192</v>
      </c>
      <c r="E92" s="50">
        <v>60.46</v>
      </c>
      <c r="F92" s="50">
        <v>122.28</v>
      </c>
      <c r="G92" s="65">
        <f t="shared" si="2"/>
        <v>1.5993784756297023</v>
      </c>
      <c r="H92" s="36">
        <v>195.572</v>
      </c>
      <c r="I92" s="52" t="s">
        <v>49</v>
      </c>
      <c r="J92"/>
      <c r="K92"/>
      <c r="L92"/>
      <c r="M92"/>
      <c r="N92"/>
      <c r="O92"/>
      <c r="P92"/>
      <c r="Q92"/>
      <c r="R92"/>
    </row>
    <row r="93" spans="1:18" s="16" customFormat="1" ht="21" customHeight="1">
      <c r="A93" s="67" t="s">
        <v>74</v>
      </c>
      <c r="B93" s="50">
        <v>1.52</v>
      </c>
      <c r="C93" s="36">
        <f t="shared" si="3"/>
        <v>177.27700000000002</v>
      </c>
      <c r="D93" s="50" t="s">
        <v>193</v>
      </c>
      <c r="E93" s="50">
        <v>60.18</v>
      </c>
      <c r="F93" s="50">
        <v>119.17</v>
      </c>
      <c r="G93" s="65">
        <f t="shared" si="2"/>
        <v>1.6149534278761433</v>
      </c>
      <c r="H93" s="36">
        <v>192.454</v>
      </c>
      <c r="I93" s="52" t="s">
        <v>49</v>
      </c>
      <c r="J93"/>
      <c r="K93"/>
      <c r="L93"/>
      <c r="M93"/>
      <c r="N93"/>
      <c r="O93"/>
      <c r="P93"/>
      <c r="Q93"/>
      <c r="R93"/>
    </row>
    <row r="94" spans="1:18" s="16" customFormat="1" ht="21" customHeight="1">
      <c r="A94" s="67" t="s">
        <v>75</v>
      </c>
      <c r="B94" s="50">
        <v>1.35</v>
      </c>
      <c r="C94" s="36">
        <f t="shared" si="3"/>
        <v>177.107</v>
      </c>
      <c r="D94" s="50" t="s">
        <v>194</v>
      </c>
      <c r="E94" s="50">
        <v>59.37</v>
      </c>
      <c r="F94" s="50">
        <v>99.91</v>
      </c>
      <c r="G94" s="65">
        <f t="shared" si="2"/>
        <v>1.5102692423180863</v>
      </c>
      <c r="H94" s="36">
        <v>150.891</v>
      </c>
      <c r="I94" s="52" t="s">
        <v>49</v>
      </c>
      <c r="J94"/>
      <c r="K94"/>
      <c r="L94"/>
      <c r="M94"/>
      <c r="N94"/>
      <c r="O94"/>
      <c r="P94"/>
      <c r="Q94"/>
      <c r="R94"/>
    </row>
    <row r="95" spans="1:18" s="16" customFormat="1" ht="21" customHeight="1">
      <c r="A95" s="67" t="s">
        <v>75</v>
      </c>
      <c r="B95" s="50">
        <v>1.26</v>
      </c>
      <c r="C95" s="36">
        <f t="shared" si="3"/>
        <v>177.017</v>
      </c>
      <c r="D95" s="50" t="s">
        <v>195</v>
      </c>
      <c r="E95" s="50">
        <v>58.7</v>
      </c>
      <c r="F95" s="50">
        <v>100.76</v>
      </c>
      <c r="G95" s="65">
        <f t="shared" si="2"/>
        <v>1.4337931718936086</v>
      </c>
      <c r="H95" s="36">
        <v>144.469</v>
      </c>
      <c r="I95" s="52" t="s">
        <v>49</v>
      </c>
      <c r="J95"/>
      <c r="K95"/>
      <c r="L95"/>
      <c r="M95"/>
      <c r="N95"/>
      <c r="O95"/>
      <c r="P95"/>
      <c r="Q95"/>
      <c r="R95"/>
    </row>
    <row r="96" spans="1:18" s="16" customFormat="1" ht="21" customHeight="1">
      <c r="A96" s="67" t="s">
        <v>178</v>
      </c>
      <c r="B96" s="50">
        <v>1.18</v>
      </c>
      <c r="C96" s="36">
        <f t="shared" si="3"/>
        <v>176.937</v>
      </c>
      <c r="D96" s="50" t="s">
        <v>196</v>
      </c>
      <c r="E96" s="50">
        <v>57.07</v>
      </c>
      <c r="F96" s="50">
        <v>92.49</v>
      </c>
      <c r="G96" s="65">
        <f t="shared" si="2"/>
        <v>1.4284787544599418</v>
      </c>
      <c r="H96" s="36">
        <v>132.12</v>
      </c>
      <c r="I96" s="52" t="s">
        <v>49</v>
      </c>
      <c r="J96"/>
      <c r="K96"/>
      <c r="L96"/>
      <c r="M96"/>
      <c r="N96"/>
      <c r="O96"/>
      <c r="P96"/>
      <c r="Q96"/>
      <c r="R96"/>
    </row>
    <row r="97" spans="1:18" s="16" customFormat="1" ht="21" customHeight="1">
      <c r="A97" s="67" t="s">
        <v>179</v>
      </c>
      <c r="B97" s="50">
        <v>2.14</v>
      </c>
      <c r="C97" s="36">
        <f t="shared" si="3"/>
        <v>177.897</v>
      </c>
      <c r="D97" s="50" t="s">
        <v>197</v>
      </c>
      <c r="E97" s="50">
        <v>62.81</v>
      </c>
      <c r="F97" s="50">
        <v>150.28</v>
      </c>
      <c r="G97" s="65">
        <f t="shared" si="2"/>
        <v>1.7771692840031938</v>
      </c>
      <c r="H97" s="36">
        <v>267.073</v>
      </c>
      <c r="I97" s="52" t="s">
        <v>49</v>
      </c>
      <c r="J97"/>
      <c r="K97"/>
      <c r="L97"/>
      <c r="M97"/>
      <c r="N97"/>
      <c r="O97"/>
      <c r="P97"/>
      <c r="Q97"/>
      <c r="R97"/>
    </row>
    <row r="98" spans="1:18" s="16" customFormat="1" ht="21" customHeight="1">
      <c r="A98" s="67" t="s">
        <v>179</v>
      </c>
      <c r="B98" s="50">
        <v>1.78</v>
      </c>
      <c r="C98" s="36">
        <f t="shared" si="3"/>
        <v>177.537</v>
      </c>
      <c r="D98" s="50" t="s">
        <v>198</v>
      </c>
      <c r="E98" s="50">
        <v>61.17</v>
      </c>
      <c r="F98" s="50">
        <v>128.51</v>
      </c>
      <c r="G98" s="65">
        <f t="shared" si="2"/>
        <v>1.6623297797836747</v>
      </c>
      <c r="H98" s="36">
        <v>213.626</v>
      </c>
      <c r="I98" s="52" t="s">
        <v>49</v>
      </c>
      <c r="J98"/>
      <c r="K98"/>
      <c r="L98"/>
      <c r="M98"/>
      <c r="N98"/>
      <c r="O98"/>
      <c r="P98"/>
      <c r="Q98"/>
      <c r="R98"/>
    </row>
    <row r="99" spans="1:18" s="16" customFormat="1" ht="21" customHeight="1">
      <c r="A99" s="67" t="s">
        <v>76</v>
      </c>
      <c r="B99" s="50">
        <v>1.49</v>
      </c>
      <c r="C99" s="36">
        <f t="shared" si="3"/>
        <v>177.247</v>
      </c>
      <c r="D99" s="50" t="s">
        <v>199</v>
      </c>
      <c r="E99" s="50">
        <v>59.62</v>
      </c>
      <c r="F99" s="50">
        <v>104.94</v>
      </c>
      <c r="G99" s="65">
        <f t="shared" si="2"/>
        <v>1.4862588145607012</v>
      </c>
      <c r="H99" s="36">
        <v>155.968</v>
      </c>
      <c r="I99" s="52" t="s">
        <v>49</v>
      </c>
      <c r="J99"/>
      <c r="K99"/>
      <c r="L99"/>
      <c r="M99"/>
      <c r="N99"/>
      <c r="O99"/>
      <c r="P99"/>
      <c r="Q99"/>
      <c r="R99"/>
    </row>
    <row r="100" spans="1:18" s="16" customFormat="1" ht="21" customHeight="1">
      <c r="A100" s="81" t="s">
        <v>76</v>
      </c>
      <c r="B100" s="53">
        <v>1.36</v>
      </c>
      <c r="C100" s="37">
        <f t="shared" si="3"/>
        <v>177.11700000000002</v>
      </c>
      <c r="D100" s="53" t="s">
        <v>200</v>
      </c>
      <c r="E100" s="53">
        <v>58.95</v>
      </c>
      <c r="F100" s="53">
        <v>101.02</v>
      </c>
      <c r="G100" s="63">
        <f t="shared" si="2"/>
        <v>1.4595030686992674</v>
      </c>
      <c r="H100" s="37">
        <v>147.439</v>
      </c>
      <c r="I100" s="54" t="s">
        <v>49</v>
      </c>
      <c r="J100"/>
      <c r="K100"/>
      <c r="L100"/>
      <c r="M100"/>
      <c r="N100"/>
      <c r="O100"/>
      <c r="P100"/>
      <c r="Q100"/>
      <c r="R100"/>
    </row>
    <row r="101" spans="1:18" s="16" customFormat="1" ht="21" customHeight="1">
      <c r="A101" s="80" t="s">
        <v>77</v>
      </c>
      <c r="B101" s="55">
        <v>1.21</v>
      </c>
      <c r="C101" s="38">
        <f t="shared" si="3"/>
        <v>176.967</v>
      </c>
      <c r="D101" s="55" t="s">
        <v>140</v>
      </c>
      <c r="E101" s="55">
        <v>57</v>
      </c>
      <c r="F101" s="55">
        <v>94.01</v>
      </c>
      <c r="G101" s="75">
        <f t="shared" si="2"/>
        <v>1.3292841187107753</v>
      </c>
      <c r="H101" s="38">
        <v>124.966</v>
      </c>
      <c r="I101" s="52" t="s">
        <v>48</v>
      </c>
      <c r="J101"/>
      <c r="K101"/>
      <c r="L101"/>
      <c r="M101"/>
      <c r="N101"/>
      <c r="O101"/>
      <c r="P101"/>
      <c r="Q101"/>
      <c r="R101"/>
    </row>
    <row r="102" spans="1:18" s="16" customFormat="1" ht="21" customHeight="1">
      <c r="A102" s="80" t="s">
        <v>78</v>
      </c>
      <c r="B102" s="50">
        <v>1.11</v>
      </c>
      <c r="C102" s="36">
        <f t="shared" si="3"/>
        <v>176.86700000000002</v>
      </c>
      <c r="D102" s="50" t="s">
        <v>206</v>
      </c>
      <c r="E102" s="50">
        <v>56.2</v>
      </c>
      <c r="F102" s="50">
        <v>100.15</v>
      </c>
      <c r="G102" s="65">
        <f t="shared" si="2"/>
        <v>1.3491562656015974</v>
      </c>
      <c r="H102" s="36">
        <v>135.118</v>
      </c>
      <c r="I102" s="52" t="s">
        <v>49</v>
      </c>
      <c r="J102"/>
      <c r="K102"/>
      <c r="L102"/>
      <c r="M102"/>
      <c r="N102"/>
      <c r="O102"/>
      <c r="P102"/>
      <c r="Q102"/>
      <c r="R102"/>
    </row>
    <row r="103" spans="1:18" s="16" customFormat="1" ht="21" customHeight="1">
      <c r="A103" s="80" t="s">
        <v>79</v>
      </c>
      <c r="B103" s="50">
        <v>1.14</v>
      </c>
      <c r="C103" s="36">
        <f t="shared" si="3"/>
        <v>176.897</v>
      </c>
      <c r="D103" s="50" t="s">
        <v>207</v>
      </c>
      <c r="E103" s="50">
        <v>56.42</v>
      </c>
      <c r="F103" s="50">
        <v>97.21</v>
      </c>
      <c r="G103" s="65">
        <f t="shared" si="2"/>
        <v>1.30127558893118</v>
      </c>
      <c r="H103" s="36">
        <v>126.497</v>
      </c>
      <c r="I103" s="52" t="s">
        <v>49</v>
      </c>
      <c r="J103"/>
      <c r="K103"/>
      <c r="L103"/>
      <c r="M103"/>
      <c r="N103"/>
      <c r="O103"/>
      <c r="P103"/>
      <c r="Q103"/>
      <c r="R103"/>
    </row>
    <row r="104" spans="1:18" s="16" customFormat="1" ht="21" customHeight="1">
      <c r="A104" s="80" t="s">
        <v>79</v>
      </c>
      <c r="B104" s="50">
        <v>1.08</v>
      </c>
      <c r="C104" s="36">
        <f t="shared" si="3"/>
        <v>176.83700000000002</v>
      </c>
      <c r="D104" s="50" t="s">
        <v>208</v>
      </c>
      <c r="E104" s="50">
        <v>56.03</v>
      </c>
      <c r="F104" s="50">
        <v>91.51</v>
      </c>
      <c r="G104" s="65">
        <f>H104/F104</f>
        <v>1.2593814883619274</v>
      </c>
      <c r="H104" s="36">
        <v>115.246</v>
      </c>
      <c r="I104" s="52" t="s">
        <v>49</v>
      </c>
      <c r="J104"/>
      <c r="K104"/>
      <c r="L104"/>
      <c r="M104"/>
      <c r="N104"/>
      <c r="O104"/>
      <c r="P104"/>
      <c r="Q104"/>
      <c r="R104"/>
    </row>
    <row r="105" spans="1:18" s="16" customFormat="1" ht="21" customHeight="1">
      <c r="A105" s="80" t="s">
        <v>80</v>
      </c>
      <c r="B105" s="50">
        <v>1.03</v>
      </c>
      <c r="C105" s="36">
        <f t="shared" si="3"/>
        <v>176.787</v>
      </c>
      <c r="D105" s="50" t="s">
        <v>209</v>
      </c>
      <c r="E105" s="50">
        <v>55.75</v>
      </c>
      <c r="F105" s="50">
        <v>84.71</v>
      </c>
      <c r="G105" s="65">
        <f t="shared" si="2"/>
        <v>1.3220162908747493</v>
      </c>
      <c r="H105" s="36">
        <v>111.988</v>
      </c>
      <c r="I105" s="52" t="s">
        <v>49</v>
      </c>
      <c r="J105"/>
      <c r="K105"/>
      <c r="L105"/>
      <c r="M105"/>
      <c r="N105"/>
      <c r="O105"/>
      <c r="P105"/>
      <c r="Q105"/>
      <c r="R105"/>
    </row>
    <row r="106" spans="1:18" s="16" customFormat="1" ht="21" customHeight="1">
      <c r="A106" s="80" t="s">
        <v>80</v>
      </c>
      <c r="B106" s="50">
        <v>0.97</v>
      </c>
      <c r="C106" s="36">
        <f t="shared" si="3"/>
        <v>176.727</v>
      </c>
      <c r="D106" s="50" t="s">
        <v>210</v>
      </c>
      <c r="E106" s="50">
        <v>55.05</v>
      </c>
      <c r="F106" s="50">
        <v>84.2</v>
      </c>
      <c r="G106" s="65">
        <f t="shared" si="2"/>
        <v>1.2621140142517815</v>
      </c>
      <c r="H106" s="36">
        <v>106.27</v>
      </c>
      <c r="I106" s="52" t="s">
        <v>49</v>
      </c>
      <c r="J106"/>
      <c r="K106"/>
      <c r="L106"/>
      <c r="M106"/>
      <c r="N106"/>
      <c r="O106"/>
      <c r="P106"/>
      <c r="Q106"/>
      <c r="R106"/>
    </row>
    <row r="107" spans="1:18" s="16" customFormat="1" ht="21" customHeight="1">
      <c r="A107" s="80" t="s">
        <v>201</v>
      </c>
      <c r="B107" s="50">
        <v>0.95</v>
      </c>
      <c r="C107" s="36">
        <f t="shared" si="3"/>
        <v>176.707</v>
      </c>
      <c r="D107" s="50" t="s">
        <v>211</v>
      </c>
      <c r="E107" s="50">
        <v>55.05</v>
      </c>
      <c r="F107" s="50">
        <v>83.81</v>
      </c>
      <c r="G107" s="65">
        <f t="shared" si="2"/>
        <v>1.3397804557928648</v>
      </c>
      <c r="H107" s="36">
        <v>112.287</v>
      </c>
      <c r="I107" s="52" t="s">
        <v>49</v>
      </c>
      <c r="J107"/>
      <c r="K107"/>
      <c r="L107"/>
      <c r="M107"/>
      <c r="N107"/>
      <c r="O107"/>
      <c r="P107"/>
      <c r="Q107"/>
      <c r="R107"/>
    </row>
    <row r="108" spans="1:18" s="16" customFormat="1" ht="21" customHeight="1">
      <c r="A108" s="80" t="s">
        <v>202</v>
      </c>
      <c r="B108" s="50">
        <v>0.75</v>
      </c>
      <c r="C108" s="36">
        <f t="shared" si="3"/>
        <v>176.507</v>
      </c>
      <c r="D108" s="50" t="s">
        <v>212</v>
      </c>
      <c r="E108" s="50">
        <v>52.87</v>
      </c>
      <c r="F108" s="50">
        <v>64.25</v>
      </c>
      <c r="G108" s="65">
        <f t="shared" si="2"/>
        <v>1.278054474708171</v>
      </c>
      <c r="H108" s="36">
        <v>82.115</v>
      </c>
      <c r="I108" s="52" t="s">
        <v>49</v>
      </c>
      <c r="J108"/>
      <c r="K108"/>
      <c r="L108"/>
      <c r="M108"/>
      <c r="N108"/>
      <c r="O108"/>
      <c r="P108"/>
      <c r="Q108"/>
      <c r="R108"/>
    </row>
    <row r="109" spans="1:18" s="16" customFormat="1" ht="21" customHeight="1">
      <c r="A109" s="80" t="s">
        <v>203</v>
      </c>
      <c r="B109" s="50">
        <v>1.58</v>
      </c>
      <c r="C109" s="36">
        <f t="shared" si="3"/>
        <v>177.33700000000002</v>
      </c>
      <c r="D109" s="50" t="s">
        <v>213</v>
      </c>
      <c r="E109" s="50">
        <v>60.5</v>
      </c>
      <c r="F109" s="50">
        <v>122.29</v>
      </c>
      <c r="G109" s="65">
        <f t="shared" si="2"/>
        <v>1.5985280889688445</v>
      </c>
      <c r="H109" s="36">
        <v>195.484</v>
      </c>
      <c r="I109" s="52" t="s">
        <v>49</v>
      </c>
      <c r="J109"/>
      <c r="K109"/>
      <c r="L109"/>
      <c r="M109"/>
      <c r="N109"/>
      <c r="O109"/>
      <c r="P109"/>
      <c r="Q109"/>
      <c r="R109"/>
    </row>
    <row r="110" spans="1:18" s="16" customFormat="1" ht="21" customHeight="1">
      <c r="A110" s="80" t="s">
        <v>204</v>
      </c>
      <c r="B110" s="50">
        <v>0.97</v>
      </c>
      <c r="C110" s="36">
        <f t="shared" si="3"/>
        <v>176.727</v>
      </c>
      <c r="D110" s="50" t="s">
        <v>214</v>
      </c>
      <c r="E110" s="50">
        <v>55.05</v>
      </c>
      <c r="F110" s="50">
        <v>81.08</v>
      </c>
      <c r="G110" s="65">
        <f t="shared" si="2"/>
        <v>1.2392081894425258</v>
      </c>
      <c r="H110" s="36">
        <v>100.475</v>
      </c>
      <c r="I110" s="52" t="s">
        <v>49</v>
      </c>
      <c r="J110"/>
      <c r="K110"/>
      <c r="L110"/>
      <c r="M110"/>
      <c r="N110"/>
      <c r="O110"/>
      <c r="P110"/>
      <c r="Q110"/>
      <c r="R110"/>
    </row>
    <row r="111" spans="1:18" s="16" customFormat="1" ht="21" customHeight="1">
      <c r="A111" s="80" t="s">
        <v>205</v>
      </c>
      <c r="B111" s="50">
        <v>0.85</v>
      </c>
      <c r="C111" s="36">
        <f t="shared" si="3"/>
        <v>176.607</v>
      </c>
      <c r="D111" s="50" t="s">
        <v>215</v>
      </c>
      <c r="E111" s="50">
        <v>53.7</v>
      </c>
      <c r="F111" s="50">
        <v>71.15</v>
      </c>
      <c r="G111" s="65">
        <f t="shared" si="2"/>
        <v>1.240351370344343</v>
      </c>
      <c r="H111" s="36">
        <v>88.251</v>
      </c>
      <c r="I111" s="52" t="s">
        <v>49</v>
      </c>
      <c r="J111"/>
      <c r="K111"/>
      <c r="L111"/>
      <c r="M111"/>
      <c r="N111"/>
      <c r="O111"/>
      <c r="P111"/>
      <c r="Q111"/>
      <c r="R111"/>
    </row>
    <row r="112" spans="1:18" s="16" customFormat="1" ht="21" customHeight="1">
      <c r="A112" s="67" t="s">
        <v>216</v>
      </c>
      <c r="B112" s="50">
        <v>0.61</v>
      </c>
      <c r="C112" s="36">
        <f t="shared" si="3"/>
        <v>176.36700000000002</v>
      </c>
      <c r="D112" s="50" t="s">
        <v>222</v>
      </c>
      <c r="E112" s="50">
        <v>51.45</v>
      </c>
      <c r="F112" s="50">
        <v>61.1</v>
      </c>
      <c r="G112" s="65">
        <f t="shared" si="2"/>
        <v>1.126088379705401</v>
      </c>
      <c r="H112" s="36">
        <v>68.804</v>
      </c>
      <c r="I112" s="52" t="s">
        <v>48</v>
      </c>
      <c r="J112"/>
      <c r="K112"/>
      <c r="L112"/>
      <c r="M112"/>
      <c r="N112"/>
      <c r="O112"/>
      <c r="P112"/>
      <c r="Q112"/>
      <c r="R112"/>
    </row>
    <row r="113" spans="1:18" s="16" customFormat="1" ht="21" customHeight="1">
      <c r="A113" s="67" t="s">
        <v>81</v>
      </c>
      <c r="B113" s="50">
        <v>0.54</v>
      </c>
      <c r="C113" s="36">
        <f t="shared" si="3"/>
        <v>176.297</v>
      </c>
      <c r="D113" s="50" t="s">
        <v>223</v>
      </c>
      <c r="E113" s="50">
        <v>50.2</v>
      </c>
      <c r="F113" s="50">
        <v>58.31</v>
      </c>
      <c r="G113" s="65">
        <f t="shared" si="2"/>
        <v>1.1368204424626993</v>
      </c>
      <c r="H113" s="36">
        <v>66.288</v>
      </c>
      <c r="I113" s="52" t="s">
        <v>49</v>
      </c>
      <c r="J113"/>
      <c r="K113"/>
      <c r="L113"/>
      <c r="M113"/>
      <c r="N113"/>
      <c r="O113"/>
      <c r="P113"/>
      <c r="Q113"/>
      <c r="R113"/>
    </row>
    <row r="114" spans="1:18" s="16" customFormat="1" ht="21" customHeight="1">
      <c r="A114" s="67" t="s">
        <v>82</v>
      </c>
      <c r="B114" s="50">
        <v>0.49</v>
      </c>
      <c r="C114" s="36">
        <f t="shared" si="3"/>
        <v>176.247</v>
      </c>
      <c r="D114" s="50" t="s">
        <v>222</v>
      </c>
      <c r="E114" s="50">
        <v>50.8</v>
      </c>
      <c r="F114" s="50">
        <v>55.31</v>
      </c>
      <c r="G114" s="65">
        <f t="shared" si="2"/>
        <v>1.119833664798409</v>
      </c>
      <c r="H114" s="36">
        <v>61.938</v>
      </c>
      <c r="I114" s="52" t="s">
        <v>49</v>
      </c>
      <c r="J114"/>
      <c r="K114"/>
      <c r="L114"/>
      <c r="M114"/>
      <c r="N114"/>
      <c r="O114"/>
      <c r="P114"/>
      <c r="Q114"/>
      <c r="R114"/>
    </row>
    <row r="115" spans="1:18" s="16" customFormat="1" ht="21" customHeight="1">
      <c r="A115" s="67" t="s">
        <v>83</v>
      </c>
      <c r="B115" s="50">
        <v>0.3</v>
      </c>
      <c r="C115" s="36">
        <f t="shared" si="3"/>
        <v>176.05700000000002</v>
      </c>
      <c r="D115" s="50" t="s">
        <v>224</v>
      </c>
      <c r="E115" s="50">
        <v>48.65</v>
      </c>
      <c r="F115" s="50">
        <v>46.75</v>
      </c>
      <c r="G115" s="65">
        <f t="shared" si="2"/>
        <v>0.8800427807486632</v>
      </c>
      <c r="H115" s="36">
        <v>41.142</v>
      </c>
      <c r="I115" s="52" t="s">
        <v>49</v>
      </c>
      <c r="J115"/>
      <c r="K115"/>
      <c r="L115"/>
      <c r="M115"/>
      <c r="N115"/>
      <c r="O115"/>
      <c r="P115"/>
      <c r="Q115"/>
      <c r="R115"/>
    </row>
    <row r="116" spans="1:18" s="16" customFormat="1" ht="21" customHeight="1">
      <c r="A116" s="67" t="s">
        <v>217</v>
      </c>
      <c r="B116" s="50">
        <v>0.28</v>
      </c>
      <c r="C116" s="36">
        <f t="shared" si="3"/>
        <v>176.037</v>
      </c>
      <c r="D116" s="50" t="s">
        <v>225</v>
      </c>
      <c r="E116" s="50">
        <v>48.58</v>
      </c>
      <c r="F116" s="50">
        <v>45.88</v>
      </c>
      <c r="G116" s="65">
        <f t="shared" si="2"/>
        <v>0.8649738448125545</v>
      </c>
      <c r="H116" s="36">
        <v>39.685</v>
      </c>
      <c r="I116" s="52" t="s">
        <v>49</v>
      </c>
      <c r="J116"/>
      <c r="K116"/>
      <c r="L116"/>
      <c r="M116"/>
      <c r="N116"/>
      <c r="O116"/>
      <c r="P116"/>
      <c r="Q116"/>
      <c r="R116"/>
    </row>
    <row r="117" spans="1:18" s="16" customFormat="1" ht="21" customHeight="1">
      <c r="A117" s="67" t="s">
        <v>84</v>
      </c>
      <c r="B117" s="50">
        <v>0.35</v>
      </c>
      <c r="C117" s="36">
        <f t="shared" si="3"/>
        <v>176.107</v>
      </c>
      <c r="D117" s="50" t="s">
        <v>226</v>
      </c>
      <c r="E117" s="50">
        <v>48.7</v>
      </c>
      <c r="F117" s="50">
        <v>48.3</v>
      </c>
      <c r="G117" s="65">
        <f t="shared" si="2"/>
        <v>0.9572877846790891</v>
      </c>
      <c r="H117" s="36">
        <v>46.237</v>
      </c>
      <c r="I117" s="52" t="s">
        <v>49</v>
      </c>
      <c r="J117"/>
      <c r="K117"/>
      <c r="L117"/>
      <c r="M117"/>
      <c r="N117"/>
      <c r="O117"/>
      <c r="P117"/>
      <c r="Q117"/>
      <c r="R117"/>
    </row>
    <row r="118" spans="1:18" s="16" customFormat="1" ht="21" customHeight="1">
      <c r="A118" s="67" t="s">
        <v>218</v>
      </c>
      <c r="B118" s="50">
        <v>0.47</v>
      </c>
      <c r="C118" s="36">
        <f t="shared" si="3"/>
        <v>176.227</v>
      </c>
      <c r="D118" s="50" t="s">
        <v>227</v>
      </c>
      <c r="E118" s="50">
        <v>50.7</v>
      </c>
      <c r="F118" s="50">
        <v>54.34</v>
      </c>
      <c r="G118" s="36">
        <f t="shared" si="2"/>
        <v>1.0847442031652557</v>
      </c>
      <c r="H118" s="36">
        <v>58.945</v>
      </c>
      <c r="I118" s="52" t="s">
        <v>49</v>
      </c>
      <c r="J118"/>
      <c r="K118"/>
      <c r="L118"/>
      <c r="M118"/>
      <c r="N118"/>
      <c r="O118"/>
      <c r="P118"/>
      <c r="Q118"/>
      <c r="R118"/>
    </row>
    <row r="119" spans="1:18" s="16" customFormat="1" ht="21" customHeight="1">
      <c r="A119" s="67" t="s">
        <v>219</v>
      </c>
      <c r="B119" s="50">
        <v>0.14</v>
      </c>
      <c r="C119" s="36">
        <f t="shared" si="3"/>
        <v>175.897</v>
      </c>
      <c r="D119" s="50" t="s">
        <v>228</v>
      </c>
      <c r="E119" s="50">
        <v>48.54</v>
      </c>
      <c r="F119" s="50">
        <v>35.78</v>
      </c>
      <c r="G119" s="36">
        <f t="shared" si="2"/>
        <v>0.960676355505869</v>
      </c>
      <c r="H119" s="36">
        <v>34.373</v>
      </c>
      <c r="I119" s="52" t="s">
        <v>49</v>
      </c>
      <c r="J119"/>
      <c r="K119"/>
      <c r="L119"/>
      <c r="M119"/>
      <c r="N119"/>
      <c r="O119"/>
      <c r="P119"/>
      <c r="Q119"/>
      <c r="R119"/>
    </row>
    <row r="120" spans="1:18" s="16" customFormat="1" ht="21" customHeight="1">
      <c r="A120" s="67" t="s">
        <v>220</v>
      </c>
      <c r="B120" s="50">
        <v>0.13</v>
      </c>
      <c r="C120" s="36">
        <f t="shared" si="3"/>
        <v>175.887</v>
      </c>
      <c r="D120" s="50" t="s">
        <v>229</v>
      </c>
      <c r="E120" s="50">
        <v>48.4</v>
      </c>
      <c r="F120" s="50">
        <v>39.8</v>
      </c>
      <c r="G120" s="36">
        <f t="shared" si="2"/>
        <v>0.9291959798994975</v>
      </c>
      <c r="H120" s="36">
        <v>36.982</v>
      </c>
      <c r="I120" s="52" t="s">
        <v>49</v>
      </c>
      <c r="J120"/>
      <c r="K120"/>
      <c r="L120"/>
      <c r="M120"/>
      <c r="N120"/>
      <c r="O120"/>
      <c r="P120"/>
      <c r="Q120"/>
      <c r="R120"/>
    </row>
    <row r="121" spans="1:18" s="17" customFormat="1" ht="21" customHeight="1">
      <c r="A121" s="67" t="s">
        <v>221</v>
      </c>
      <c r="B121" s="50">
        <v>0.15</v>
      </c>
      <c r="C121" s="36">
        <f t="shared" si="3"/>
        <v>175.907</v>
      </c>
      <c r="D121" s="50" t="s">
        <v>227</v>
      </c>
      <c r="E121" s="50">
        <v>48.6</v>
      </c>
      <c r="F121" s="50">
        <v>38.96</v>
      </c>
      <c r="G121" s="36">
        <f t="shared" si="2"/>
        <v>0.9957135523613962</v>
      </c>
      <c r="H121" s="36">
        <v>38.793</v>
      </c>
      <c r="I121" s="52" t="s">
        <v>49</v>
      </c>
      <c r="J121" s="22"/>
      <c r="K121" s="22"/>
      <c r="L121" s="22"/>
      <c r="M121" s="22"/>
      <c r="N121" s="22"/>
      <c r="O121" s="22"/>
      <c r="P121" s="22"/>
      <c r="Q121" s="22"/>
      <c r="R121" s="22"/>
    </row>
    <row r="122" spans="1:18" s="17" customFormat="1" ht="21" customHeight="1">
      <c r="A122" s="67" t="s">
        <v>230</v>
      </c>
      <c r="B122" s="50">
        <v>0.1</v>
      </c>
      <c r="C122" s="36">
        <f t="shared" si="3"/>
        <v>175.857</v>
      </c>
      <c r="D122" s="50" t="s">
        <v>129</v>
      </c>
      <c r="E122" s="50">
        <v>48.29</v>
      </c>
      <c r="F122" s="50">
        <v>33.57</v>
      </c>
      <c r="G122" s="36">
        <f t="shared" si="2"/>
        <v>0.9560917485850461</v>
      </c>
      <c r="H122" s="36">
        <v>32.096</v>
      </c>
      <c r="I122" s="52" t="s">
        <v>48</v>
      </c>
      <c r="J122" s="22"/>
      <c r="K122" s="22"/>
      <c r="L122" s="22"/>
      <c r="M122" s="22"/>
      <c r="N122" s="22"/>
      <c r="O122" s="22"/>
      <c r="P122" s="22"/>
      <c r="Q122" s="22"/>
      <c r="R122" s="22"/>
    </row>
    <row r="123" spans="1:18" s="17" customFormat="1" ht="21" customHeight="1">
      <c r="A123" s="67" t="s">
        <v>85</v>
      </c>
      <c r="B123" s="50">
        <v>0.09</v>
      </c>
      <c r="C123" s="36">
        <f t="shared" si="3"/>
        <v>175.847</v>
      </c>
      <c r="D123" s="50" t="s">
        <v>227</v>
      </c>
      <c r="E123" s="50">
        <v>48.2</v>
      </c>
      <c r="F123" s="50">
        <v>39.27</v>
      </c>
      <c r="G123" s="36">
        <f t="shared" si="2"/>
        <v>0.9832951362363126</v>
      </c>
      <c r="H123" s="36">
        <v>38.614</v>
      </c>
      <c r="I123" s="52" t="s">
        <v>49</v>
      </c>
      <c r="J123" s="22"/>
      <c r="K123" s="22"/>
      <c r="L123" s="22"/>
      <c r="M123" s="22"/>
      <c r="N123" s="22"/>
      <c r="O123" s="22"/>
      <c r="P123" s="22"/>
      <c r="Q123" s="22"/>
      <c r="R123" s="22"/>
    </row>
    <row r="124" spans="1:18" s="17" customFormat="1" ht="21" customHeight="1">
      <c r="A124" s="67" t="s">
        <v>86</v>
      </c>
      <c r="B124" s="50">
        <v>0.08</v>
      </c>
      <c r="C124" s="36">
        <f t="shared" si="3"/>
        <v>175.83700000000002</v>
      </c>
      <c r="D124" s="50" t="s">
        <v>236</v>
      </c>
      <c r="E124" s="50">
        <v>48.2</v>
      </c>
      <c r="F124" s="50">
        <v>37.66</v>
      </c>
      <c r="G124" s="36">
        <f t="shared" si="2"/>
        <v>0.9513011152416357</v>
      </c>
      <c r="H124" s="36">
        <v>35.826</v>
      </c>
      <c r="I124" s="52" t="s">
        <v>49</v>
      </c>
      <c r="J124" s="22"/>
      <c r="K124" s="22"/>
      <c r="L124" s="22"/>
      <c r="M124" s="22"/>
      <c r="N124" s="22"/>
      <c r="O124" s="22"/>
      <c r="P124" s="22"/>
      <c r="Q124" s="22"/>
      <c r="R124" s="22"/>
    </row>
    <row r="125" spans="1:18" s="17" customFormat="1" ht="21" customHeight="1">
      <c r="A125" s="67" t="s">
        <v>231</v>
      </c>
      <c r="B125" s="50">
        <v>0.27</v>
      </c>
      <c r="C125" s="36">
        <f t="shared" si="3"/>
        <v>176.02700000000002</v>
      </c>
      <c r="D125" s="50" t="s">
        <v>130</v>
      </c>
      <c r="E125" s="50">
        <v>48.57</v>
      </c>
      <c r="F125" s="50">
        <v>46.88</v>
      </c>
      <c r="G125" s="36">
        <f t="shared" si="2"/>
        <v>1.2257039249146757</v>
      </c>
      <c r="H125" s="36">
        <v>57.461</v>
      </c>
      <c r="I125" s="52" t="s">
        <v>49</v>
      </c>
      <c r="J125" s="22"/>
      <c r="K125" s="22"/>
      <c r="L125" s="22"/>
      <c r="M125" s="22"/>
      <c r="N125" s="22"/>
      <c r="O125" s="22"/>
      <c r="P125" s="22"/>
      <c r="Q125" s="22"/>
      <c r="R125" s="22"/>
    </row>
    <row r="126" spans="1:18" s="17" customFormat="1" ht="21" customHeight="1">
      <c r="A126" s="67" t="s">
        <v>87</v>
      </c>
      <c r="B126" s="50">
        <v>0.13</v>
      </c>
      <c r="C126" s="36">
        <f t="shared" si="3"/>
        <v>175.887</v>
      </c>
      <c r="D126" s="50" t="s">
        <v>237</v>
      </c>
      <c r="E126" s="50">
        <v>47.7</v>
      </c>
      <c r="F126" s="50">
        <v>36.91</v>
      </c>
      <c r="G126" s="36">
        <f t="shared" si="2"/>
        <v>0.912652397724194</v>
      </c>
      <c r="H126" s="36">
        <v>33.686</v>
      </c>
      <c r="I126" s="52" t="s">
        <v>49</v>
      </c>
      <c r="J126" s="22"/>
      <c r="K126" s="22"/>
      <c r="L126" s="22"/>
      <c r="M126" s="22"/>
      <c r="N126" s="22"/>
      <c r="O126" s="22"/>
      <c r="P126" s="22"/>
      <c r="Q126" s="22"/>
      <c r="R126" s="22"/>
    </row>
    <row r="127" spans="1:18" s="17" customFormat="1" ht="21" customHeight="1">
      <c r="A127" s="67" t="s">
        <v>232</v>
      </c>
      <c r="B127" s="50">
        <v>0.09</v>
      </c>
      <c r="C127" s="36">
        <f t="shared" si="3"/>
        <v>175.847</v>
      </c>
      <c r="D127" s="50" t="s">
        <v>238</v>
      </c>
      <c r="E127" s="50">
        <v>47.36</v>
      </c>
      <c r="F127" s="50">
        <v>36.92</v>
      </c>
      <c r="G127" s="36">
        <f t="shared" si="2"/>
        <v>0.9258396533044421</v>
      </c>
      <c r="H127" s="36">
        <v>34.182</v>
      </c>
      <c r="I127" s="52" t="s">
        <v>49</v>
      </c>
      <c r="J127" s="22"/>
      <c r="K127" s="22"/>
      <c r="L127" s="22"/>
      <c r="M127" s="22"/>
      <c r="N127" s="22"/>
      <c r="O127" s="22"/>
      <c r="P127" s="22"/>
      <c r="Q127" s="22"/>
      <c r="R127" s="22"/>
    </row>
    <row r="128" spans="1:18" s="17" customFormat="1" ht="21" customHeight="1">
      <c r="A128" s="67" t="s">
        <v>88</v>
      </c>
      <c r="B128" s="50">
        <v>0.06</v>
      </c>
      <c r="C128" s="36">
        <f t="shared" si="3"/>
        <v>175.817</v>
      </c>
      <c r="D128" s="50" t="s">
        <v>129</v>
      </c>
      <c r="E128" s="50">
        <v>47.06</v>
      </c>
      <c r="F128" s="50">
        <v>33.54</v>
      </c>
      <c r="G128" s="36">
        <f t="shared" si="2"/>
        <v>0.9215563506261181</v>
      </c>
      <c r="H128" s="36">
        <v>30.909</v>
      </c>
      <c r="I128" s="52" t="s">
        <v>49</v>
      </c>
      <c r="J128" s="22"/>
      <c r="K128" s="22"/>
      <c r="L128" s="22"/>
      <c r="M128" s="22"/>
      <c r="N128" s="22"/>
      <c r="O128" s="22"/>
      <c r="P128" s="22"/>
      <c r="Q128" s="22"/>
      <c r="R128" s="22"/>
    </row>
    <row r="129" spans="1:18" s="17" customFormat="1" ht="21" customHeight="1">
      <c r="A129" s="67" t="s">
        <v>233</v>
      </c>
      <c r="B129" s="50">
        <v>-0.03</v>
      </c>
      <c r="C129" s="36">
        <f t="shared" si="3"/>
        <v>175.727</v>
      </c>
      <c r="D129" s="50" t="s">
        <v>129</v>
      </c>
      <c r="E129" s="50">
        <v>46.42</v>
      </c>
      <c r="F129" s="50">
        <v>30.65</v>
      </c>
      <c r="G129" s="36">
        <f t="shared" si="2"/>
        <v>0.7848613376835237</v>
      </c>
      <c r="H129" s="36">
        <v>24.056</v>
      </c>
      <c r="I129" s="52" t="s">
        <v>49</v>
      </c>
      <c r="J129" s="22"/>
      <c r="K129" s="22"/>
      <c r="L129" s="22"/>
      <c r="M129" s="22"/>
      <c r="N129" s="22"/>
      <c r="O129" s="22"/>
      <c r="P129" s="22"/>
      <c r="Q129" s="22"/>
      <c r="R129" s="22"/>
    </row>
    <row r="130" spans="1:18" s="17" customFormat="1" ht="21" customHeight="1">
      <c r="A130" s="81" t="s">
        <v>234</v>
      </c>
      <c r="B130" s="53">
        <v>-0.02</v>
      </c>
      <c r="C130" s="37">
        <f t="shared" si="3"/>
        <v>175.737</v>
      </c>
      <c r="D130" s="53" t="s">
        <v>238</v>
      </c>
      <c r="E130" s="53">
        <v>46.55</v>
      </c>
      <c r="F130" s="53">
        <v>32.89</v>
      </c>
      <c r="G130" s="37">
        <f t="shared" si="2"/>
        <v>0.8521435086652478</v>
      </c>
      <c r="H130" s="37">
        <v>28.027</v>
      </c>
      <c r="I130" s="54" t="s">
        <v>49</v>
      </c>
      <c r="J130" s="22"/>
      <c r="K130" s="22"/>
      <c r="L130" s="22"/>
      <c r="M130" s="22"/>
      <c r="N130" s="22"/>
      <c r="O130" s="22"/>
      <c r="P130" s="22"/>
      <c r="Q130" s="22"/>
      <c r="R130" s="22"/>
    </row>
    <row r="131" spans="1:18" s="17" customFormat="1" ht="21" customHeight="1">
      <c r="A131" s="80" t="s">
        <v>235</v>
      </c>
      <c r="B131" s="49">
        <v>-0.04</v>
      </c>
      <c r="C131" s="46">
        <f t="shared" si="3"/>
        <v>175.717</v>
      </c>
      <c r="D131" s="49" t="s">
        <v>129</v>
      </c>
      <c r="E131" s="49">
        <v>46.52</v>
      </c>
      <c r="F131" s="49">
        <v>29.94</v>
      </c>
      <c r="G131" s="46">
        <f t="shared" si="2"/>
        <v>0.8525384101536405</v>
      </c>
      <c r="H131" s="46">
        <v>25.525</v>
      </c>
      <c r="I131" s="83" t="s">
        <v>49</v>
      </c>
      <c r="J131" s="22"/>
      <c r="K131" s="22"/>
      <c r="L131" s="22"/>
      <c r="M131" s="22"/>
      <c r="N131" s="22"/>
      <c r="O131" s="22"/>
      <c r="P131" s="22"/>
      <c r="Q131" s="22"/>
      <c r="R131" s="22"/>
    </row>
    <row r="132" spans="1:18" s="17" customFormat="1" ht="21" customHeight="1">
      <c r="A132" s="80" t="s">
        <v>89</v>
      </c>
      <c r="B132" s="55">
        <v>-0.05</v>
      </c>
      <c r="C132" s="38">
        <f t="shared" si="3"/>
        <v>175.707</v>
      </c>
      <c r="D132" s="55" t="s">
        <v>129</v>
      </c>
      <c r="E132" s="55">
        <v>46.45</v>
      </c>
      <c r="F132" s="55">
        <v>30.64</v>
      </c>
      <c r="G132" s="38">
        <f t="shared" si="2"/>
        <v>0.8986618798955613</v>
      </c>
      <c r="H132" s="38">
        <v>27.535</v>
      </c>
      <c r="I132" s="52" t="s">
        <v>48</v>
      </c>
      <c r="J132" s="22"/>
      <c r="K132" s="22"/>
      <c r="L132" s="22"/>
      <c r="M132" s="22"/>
      <c r="N132" s="22"/>
      <c r="O132" s="22"/>
      <c r="P132" s="22"/>
      <c r="Q132" s="22"/>
      <c r="R132" s="22"/>
    </row>
    <row r="133" spans="1:18" s="17" customFormat="1" ht="21" customHeight="1">
      <c r="A133" s="80" t="s">
        <v>239</v>
      </c>
      <c r="B133" s="50">
        <v>-0.06</v>
      </c>
      <c r="C133" s="36">
        <f t="shared" si="3"/>
        <v>175.697</v>
      </c>
      <c r="D133" s="50" t="s">
        <v>129</v>
      </c>
      <c r="E133" s="50">
        <v>46.45</v>
      </c>
      <c r="F133" s="50">
        <v>30.08</v>
      </c>
      <c r="G133" s="36">
        <f t="shared" si="2"/>
        <v>0.8809840425531915</v>
      </c>
      <c r="H133" s="36">
        <v>26.5</v>
      </c>
      <c r="I133" s="52" t="s">
        <v>49</v>
      </c>
      <c r="J133" s="22"/>
      <c r="K133" s="22"/>
      <c r="L133" s="22"/>
      <c r="M133" s="22"/>
      <c r="N133" s="22"/>
      <c r="O133" s="22"/>
      <c r="P133" s="22"/>
      <c r="Q133" s="22"/>
      <c r="R133" s="22"/>
    </row>
    <row r="134" spans="1:18" s="17" customFormat="1" ht="21" customHeight="1">
      <c r="A134" s="80" t="s">
        <v>240</v>
      </c>
      <c r="B134" s="50">
        <v>-0.1</v>
      </c>
      <c r="C134" s="36">
        <f t="shared" si="3"/>
        <v>175.657</v>
      </c>
      <c r="D134" s="50" t="s">
        <v>245</v>
      </c>
      <c r="E134" s="50">
        <v>46.1</v>
      </c>
      <c r="F134" s="50">
        <v>28.73</v>
      </c>
      <c r="G134" s="36">
        <f t="shared" si="2"/>
        <v>0.7994082840236686</v>
      </c>
      <c r="H134" s="36">
        <v>22.967</v>
      </c>
      <c r="I134" s="52" t="s">
        <v>49</v>
      </c>
      <c r="J134" s="22"/>
      <c r="K134" s="22"/>
      <c r="L134" s="22"/>
      <c r="M134" s="22"/>
      <c r="N134" s="22"/>
      <c r="O134" s="22"/>
      <c r="P134" s="22"/>
      <c r="Q134" s="22"/>
      <c r="R134" s="22"/>
    </row>
    <row r="135" spans="1:18" s="17" customFormat="1" ht="21" customHeight="1">
      <c r="A135" s="80" t="s">
        <v>241</v>
      </c>
      <c r="B135" s="50">
        <v>0.09</v>
      </c>
      <c r="C135" s="36">
        <f t="shared" si="3"/>
        <v>175.847</v>
      </c>
      <c r="D135" s="50" t="s">
        <v>246</v>
      </c>
      <c r="E135" s="50">
        <v>46.15</v>
      </c>
      <c r="F135" s="50">
        <v>28.96</v>
      </c>
      <c r="G135" s="36">
        <f t="shared" si="2"/>
        <v>0.8129834254143646</v>
      </c>
      <c r="H135" s="36">
        <v>23.544</v>
      </c>
      <c r="I135" s="52" t="s">
        <v>49</v>
      </c>
      <c r="J135" s="22"/>
      <c r="K135" s="22"/>
      <c r="L135" s="22"/>
      <c r="M135" s="22"/>
      <c r="N135" s="22"/>
      <c r="O135" s="22"/>
      <c r="P135" s="22"/>
      <c r="Q135" s="22"/>
      <c r="R135" s="22"/>
    </row>
    <row r="136" spans="1:18" s="17" customFormat="1" ht="21" customHeight="1">
      <c r="A136" s="80" t="s">
        <v>242</v>
      </c>
      <c r="B136" s="50">
        <v>-0.1</v>
      </c>
      <c r="C136" s="36">
        <f t="shared" si="3"/>
        <v>175.657</v>
      </c>
      <c r="D136" s="50" t="s">
        <v>130</v>
      </c>
      <c r="E136" s="50">
        <v>46.1</v>
      </c>
      <c r="F136" s="50">
        <v>27.07</v>
      </c>
      <c r="G136" s="36">
        <f t="shared" si="2"/>
        <v>0.7905799778352419</v>
      </c>
      <c r="H136" s="36">
        <v>21.401</v>
      </c>
      <c r="I136" s="52" t="s">
        <v>49</v>
      </c>
      <c r="J136" s="22"/>
      <c r="K136" s="22"/>
      <c r="L136" s="22"/>
      <c r="M136" s="22"/>
      <c r="N136" s="22"/>
      <c r="O136" s="22"/>
      <c r="P136" s="22"/>
      <c r="Q136" s="22"/>
      <c r="R136" s="22"/>
    </row>
    <row r="137" spans="1:18" s="17" customFormat="1" ht="21" customHeight="1">
      <c r="A137" s="80" t="s">
        <v>90</v>
      </c>
      <c r="B137" s="50">
        <v>-0.11</v>
      </c>
      <c r="C137" s="36">
        <f t="shared" si="3"/>
        <v>175.647</v>
      </c>
      <c r="D137" s="50" t="s">
        <v>129</v>
      </c>
      <c r="E137" s="50">
        <v>46.1</v>
      </c>
      <c r="F137" s="50">
        <v>27.65</v>
      </c>
      <c r="G137" s="36">
        <f t="shared" si="2"/>
        <v>0.7482820976491863</v>
      </c>
      <c r="H137" s="36">
        <v>20.69</v>
      </c>
      <c r="I137" s="52" t="s">
        <v>49</v>
      </c>
      <c r="J137" s="23"/>
      <c r="K137" s="22"/>
      <c r="L137" s="22"/>
      <c r="M137" s="22"/>
      <c r="N137" s="22"/>
      <c r="O137" s="22"/>
      <c r="P137" s="22"/>
      <c r="Q137" s="22"/>
      <c r="R137" s="22"/>
    </row>
    <row r="138" spans="1:18" s="17" customFormat="1" ht="21" customHeight="1">
      <c r="A138" s="80" t="s">
        <v>243</v>
      </c>
      <c r="B138" s="50">
        <v>-0.12</v>
      </c>
      <c r="C138" s="36">
        <f t="shared" si="3"/>
        <v>175.637</v>
      </c>
      <c r="D138" s="50" t="s">
        <v>247</v>
      </c>
      <c r="E138" s="50">
        <v>15.89</v>
      </c>
      <c r="F138" s="50">
        <v>28.13</v>
      </c>
      <c r="G138" s="36">
        <f t="shared" si="2"/>
        <v>0.7243867756843227</v>
      </c>
      <c r="H138" s="36">
        <v>20.377</v>
      </c>
      <c r="I138" s="52" t="s">
        <v>49</v>
      </c>
      <c r="J138" s="23"/>
      <c r="K138" s="22"/>
      <c r="L138" s="22"/>
      <c r="M138" s="22"/>
      <c r="N138" s="22"/>
      <c r="O138" s="22"/>
      <c r="P138" s="22"/>
      <c r="Q138" s="22"/>
      <c r="R138" s="22"/>
    </row>
    <row r="139" spans="1:18" s="17" customFormat="1" ht="21" customHeight="1">
      <c r="A139" s="80" t="s">
        <v>91</v>
      </c>
      <c r="B139" s="50">
        <v>-0.14</v>
      </c>
      <c r="C139" s="36">
        <f t="shared" si="3"/>
        <v>175.61700000000002</v>
      </c>
      <c r="D139" s="50" t="s">
        <v>129</v>
      </c>
      <c r="E139" s="50">
        <v>45.88</v>
      </c>
      <c r="F139" s="50">
        <v>28.45</v>
      </c>
      <c r="G139" s="36">
        <f t="shared" si="2"/>
        <v>0.6898769771528998</v>
      </c>
      <c r="H139" s="36">
        <v>19.627</v>
      </c>
      <c r="I139" s="52" t="s">
        <v>49</v>
      </c>
      <c r="J139" s="22"/>
      <c r="K139" s="22"/>
      <c r="L139" s="22"/>
      <c r="M139" s="22"/>
      <c r="N139" s="22"/>
      <c r="O139" s="22"/>
      <c r="P139" s="22"/>
      <c r="Q139" s="22"/>
      <c r="R139" s="22"/>
    </row>
    <row r="140" spans="1:18" s="17" customFormat="1" ht="21" customHeight="1">
      <c r="A140" s="80" t="s">
        <v>244</v>
      </c>
      <c r="B140" s="50">
        <v>-0.13</v>
      </c>
      <c r="C140" s="36">
        <f t="shared" si="3"/>
        <v>175.627</v>
      </c>
      <c r="D140" s="50" t="s">
        <v>248</v>
      </c>
      <c r="E140" s="50">
        <v>45.9</v>
      </c>
      <c r="F140" s="50">
        <v>28.65</v>
      </c>
      <c r="G140" s="36">
        <f t="shared" si="2"/>
        <v>0.7092844677137872</v>
      </c>
      <c r="H140" s="36">
        <v>20.321</v>
      </c>
      <c r="I140" s="52" t="s">
        <v>49</v>
      </c>
      <c r="J140" s="22"/>
      <c r="K140" s="22"/>
      <c r="L140" s="22"/>
      <c r="M140" s="22"/>
      <c r="N140" s="22"/>
      <c r="O140" s="22"/>
      <c r="P140" s="22"/>
      <c r="Q140" s="22"/>
      <c r="R140" s="22"/>
    </row>
    <row r="141" spans="1:18" s="17" customFormat="1" ht="21" customHeight="1">
      <c r="A141" s="80" t="s">
        <v>92</v>
      </c>
      <c r="B141" s="50">
        <v>-0.15</v>
      </c>
      <c r="C141" s="36">
        <f t="shared" si="3"/>
        <v>175.607</v>
      </c>
      <c r="D141" s="50" t="s">
        <v>249</v>
      </c>
      <c r="E141" s="50">
        <v>45.83</v>
      </c>
      <c r="F141" s="50">
        <v>28.28</v>
      </c>
      <c r="G141" s="36">
        <f t="shared" si="2"/>
        <v>0.6525813295615275</v>
      </c>
      <c r="H141" s="36">
        <v>18.455</v>
      </c>
      <c r="I141" s="52" t="s">
        <v>49</v>
      </c>
      <c r="J141" s="22"/>
      <c r="K141" s="22"/>
      <c r="L141" s="22"/>
      <c r="M141" s="22"/>
      <c r="N141" s="22"/>
      <c r="O141" s="22"/>
      <c r="P141" s="22"/>
      <c r="Q141" s="22"/>
      <c r="R141" s="22"/>
    </row>
    <row r="142" spans="1:18" s="17" customFormat="1" ht="21" customHeight="1">
      <c r="A142" s="80" t="s">
        <v>250</v>
      </c>
      <c r="B142" s="50">
        <v>-0.2</v>
      </c>
      <c r="C142" s="36">
        <f t="shared" si="3"/>
        <v>175.55700000000002</v>
      </c>
      <c r="D142" s="50" t="s">
        <v>255</v>
      </c>
      <c r="E142" s="50">
        <v>44.4</v>
      </c>
      <c r="F142" s="50">
        <v>22.97</v>
      </c>
      <c r="G142" s="36">
        <f t="shared" si="2"/>
        <v>0.5707009142359599</v>
      </c>
      <c r="H142" s="36">
        <v>13.109</v>
      </c>
      <c r="I142" s="52" t="s">
        <v>48</v>
      </c>
      <c r="J142" s="22"/>
      <c r="K142" s="22"/>
      <c r="L142" s="22"/>
      <c r="M142" s="22"/>
      <c r="N142" s="22"/>
      <c r="O142" s="22"/>
      <c r="P142" s="22"/>
      <c r="Q142" s="22"/>
      <c r="R142" s="22"/>
    </row>
    <row r="143" spans="1:18" s="17" customFormat="1" ht="21" customHeight="1">
      <c r="A143" s="80" t="s">
        <v>93</v>
      </c>
      <c r="B143" s="50">
        <v>-0.19</v>
      </c>
      <c r="C143" s="36">
        <f t="shared" si="3"/>
        <v>175.567</v>
      </c>
      <c r="D143" s="51" t="s">
        <v>256</v>
      </c>
      <c r="E143" s="50">
        <v>44.4</v>
      </c>
      <c r="F143" s="50">
        <v>23.76</v>
      </c>
      <c r="G143" s="36">
        <f t="shared" si="2"/>
        <v>0.5898989898989898</v>
      </c>
      <c r="H143" s="36">
        <v>14.016</v>
      </c>
      <c r="I143" s="52" t="s">
        <v>49</v>
      </c>
      <c r="J143" s="22"/>
      <c r="K143" s="22"/>
      <c r="L143" s="22"/>
      <c r="M143" s="22"/>
      <c r="N143" s="22"/>
      <c r="O143" s="22"/>
      <c r="P143" s="22"/>
      <c r="Q143" s="22"/>
      <c r="R143" s="22"/>
    </row>
    <row r="144" spans="1:18" s="17" customFormat="1" ht="21" customHeight="1">
      <c r="A144" s="80" t="s">
        <v>251</v>
      </c>
      <c r="B144" s="51">
        <v>-0.21</v>
      </c>
      <c r="C144" s="36">
        <f t="shared" si="3"/>
        <v>175.547</v>
      </c>
      <c r="D144" s="50" t="s">
        <v>257</v>
      </c>
      <c r="E144" s="50">
        <v>45.2</v>
      </c>
      <c r="F144" s="50">
        <v>24.04</v>
      </c>
      <c r="G144" s="36">
        <f t="shared" si="2"/>
        <v>0.5465890183028287</v>
      </c>
      <c r="H144" s="36">
        <v>13.14</v>
      </c>
      <c r="I144" s="52" t="s">
        <v>49</v>
      </c>
      <c r="J144" s="22"/>
      <c r="K144" s="22"/>
      <c r="L144" s="22"/>
      <c r="M144" s="22"/>
      <c r="N144" s="22"/>
      <c r="O144" s="22"/>
      <c r="P144" s="22"/>
      <c r="Q144" s="22"/>
      <c r="R144" s="22"/>
    </row>
    <row r="145" spans="1:18" s="17" customFormat="1" ht="21" customHeight="1">
      <c r="A145" s="80" t="s">
        <v>252</v>
      </c>
      <c r="B145" s="50">
        <v>-0.21</v>
      </c>
      <c r="C145" s="36">
        <f t="shared" si="3"/>
        <v>175.547</v>
      </c>
      <c r="D145" s="50" t="s">
        <v>258</v>
      </c>
      <c r="E145" s="50">
        <v>45.25</v>
      </c>
      <c r="F145" s="50">
        <v>23.79</v>
      </c>
      <c r="G145" s="36">
        <f t="shared" si="2"/>
        <v>0.530390920554855</v>
      </c>
      <c r="H145" s="36">
        <v>12.618</v>
      </c>
      <c r="I145" s="52" t="s">
        <v>49</v>
      </c>
      <c r="J145" s="22"/>
      <c r="K145" s="22"/>
      <c r="L145" s="22"/>
      <c r="M145" s="22"/>
      <c r="N145" s="22"/>
      <c r="O145" s="22"/>
      <c r="P145" s="22"/>
      <c r="Q145" s="22"/>
      <c r="R145" s="22"/>
    </row>
    <row r="146" spans="1:18" s="17" customFormat="1" ht="21" customHeight="1">
      <c r="A146" s="80" t="s">
        <v>253</v>
      </c>
      <c r="B146" s="50">
        <v>-0.22</v>
      </c>
      <c r="C146" s="36">
        <f t="shared" si="3"/>
        <v>175.537</v>
      </c>
      <c r="D146" s="50" t="s">
        <v>259</v>
      </c>
      <c r="E146" s="50">
        <v>45.2</v>
      </c>
      <c r="F146" s="50">
        <v>23.67</v>
      </c>
      <c r="G146" s="36">
        <f t="shared" si="2"/>
        <v>0.514828897338403</v>
      </c>
      <c r="H146" s="36">
        <v>12.186</v>
      </c>
      <c r="I146" s="52" t="s">
        <v>49</v>
      </c>
      <c r="J146" s="22"/>
      <c r="K146" s="22"/>
      <c r="L146" s="22"/>
      <c r="M146" s="22"/>
      <c r="N146" s="22"/>
      <c r="O146" s="22"/>
      <c r="P146" s="22"/>
      <c r="Q146" s="22"/>
      <c r="R146" s="22"/>
    </row>
    <row r="147" spans="1:18" s="17" customFormat="1" ht="21" customHeight="1">
      <c r="A147" s="80" t="s">
        <v>254</v>
      </c>
      <c r="B147" s="50">
        <v>-0.23</v>
      </c>
      <c r="C147" s="36">
        <f t="shared" si="3"/>
        <v>175.52700000000002</v>
      </c>
      <c r="D147" s="50" t="s">
        <v>129</v>
      </c>
      <c r="E147" s="50">
        <v>45.18</v>
      </c>
      <c r="F147" s="50">
        <v>20.33</v>
      </c>
      <c r="G147" s="36">
        <f t="shared" si="2"/>
        <v>0.5838662075750123</v>
      </c>
      <c r="H147" s="36">
        <v>11.87</v>
      </c>
      <c r="I147" s="52" t="s">
        <v>49</v>
      </c>
      <c r="J147" s="22"/>
      <c r="K147" s="22"/>
      <c r="L147" s="22"/>
      <c r="M147" s="22"/>
      <c r="N147" s="22"/>
      <c r="O147" s="22"/>
      <c r="P147" s="22"/>
      <c r="Q147" s="22"/>
      <c r="R147" s="22"/>
    </row>
    <row r="148" spans="1:18" s="17" customFormat="1" ht="21" customHeight="1">
      <c r="A148" s="80" t="s">
        <v>260</v>
      </c>
      <c r="B148" s="50">
        <v>-0.23</v>
      </c>
      <c r="C148" s="36">
        <f t="shared" si="3"/>
        <v>175.52700000000002</v>
      </c>
      <c r="D148" s="50" t="s">
        <v>266</v>
      </c>
      <c r="E148" s="50">
        <v>45.15</v>
      </c>
      <c r="F148" s="50">
        <v>22.26</v>
      </c>
      <c r="G148" s="36">
        <f t="shared" si="2"/>
        <v>0.4849056603773585</v>
      </c>
      <c r="H148" s="36">
        <v>10.794</v>
      </c>
      <c r="I148" s="52" t="s">
        <v>48</v>
      </c>
      <c r="J148" s="22"/>
      <c r="K148" s="22"/>
      <c r="L148" s="22"/>
      <c r="M148" s="22"/>
      <c r="N148" s="22"/>
      <c r="O148" s="22"/>
      <c r="P148" s="22"/>
      <c r="Q148" s="22"/>
      <c r="R148" s="22"/>
    </row>
    <row r="149" spans="1:18" s="17" customFormat="1" ht="21" customHeight="1">
      <c r="A149" s="80" t="s">
        <v>261</v>
      </c>
      <c r="B149" s="51">
        <v>-0.24</v>
      </c>
      <c r="C149" s="36">
        <f t="shared" si="3"/>
        <v>175.517</v>
      </c>
      <c r="D149" s="51" t="s">
        <v>267</v>
      </c>
      <c r="E149" s="51">
        <v>45.15</v>
      </c>
      <c r="F149" s="51">
        <v>21.93</v>
      </c>
      <c r="G149" s="36">
        <f t="shared" si="2"/>
        <v>0.4766529867761058</v>
      </c>
      <c r="H149" s="51">
        <v>10.453</v>
      </c>
      <c r="I149" s="52" t="s">
        <v>49</v>
      </c>
      <c r="J149" s="22"/>
      <c r="K149" s="22"/>
      <c r="L149" s="22"/>
      <c r="M149" s="22"/>
      <c r="N149" s="22"/>
      <c r="O149" s="22"/>
      <c r="P149" s="22"/>
      <c r="Q149" s="22"/>
      <c r="R149" s="22"/>
    </row>
    <row r="150" spans="1:18" s="17" customFormat="1" ht="21" customHeight="1">
      <c r="A150" s="80" t="s">
        <v>262</v>
      </c>
      <c r="B150" s="51">
        <v>-0.26</v>
      </c>
      <c r="C150" s="36">
        <f t="shared" si="3"/>
        <v>175.497</v>
      </c>
      <c r="D150" s="51" t="s">
        <v>249</v>
      </c>
      <c r="E150" s="50">
        <v>44.65</v>
      </c>
      <c r="F150" s="50">
        <v>19.33</v>
      </c>
      <c r="G150" s="36">
        <f t="shared" si="2"/>
        <v>0.4727884117951371</v>
      </c>
      <c r="H150" s="51">
        <v>9.139</v>
      </c>
      <c r="I150" s="52" t="s">
        <v>49</v>
      </c>
      <c r="J150" s="22"/>
      <c r="K150" s="22"/>
      <c r="L150" s="22"/>
      <c r="M150" s="22"/>
      <c r="N150" s="22"/>
      <c r="O150" s="22"/>
      <c r="P150" s="22"/>
      <c r="Q150" s="22"/>
      <c r="R150" s="22"/>
    </row>
    <row r="151" spans="1:18" s="18" customFormat="1" ht="21.75">
      <c r="A151" s="80" t="s">
        <v>263</v>
      </c>
      <c r="B151" s="68">
        <v>-0.25</v>
      </c>
      <c r="C151" s="36">
        <f t="shared" si="3"/>
        <v>175.507</v>
      </c>
      <c r="D151" s="79" t="s">
        <v>245</v>
      </c>
      <c r="E151" s="69">
        <v>44.6</v>
      </c>
      <c r="F151" s="69">
        <v>20.86</v>
      </c>
      <c r="G151" s="36">
        <f t="shared" si="2"/>
        <v>0.4176893576222435</v>
      </c>
      <c r="H151" s="68">
        <v>8.713</v>
      </c>
      <c r="I151" s="52" t="s">
        <v>49</v>
      </c>
      <c r="J151" s="22"/>
      <c r="K151" s="22"/>
      <c r="L151" s="22"/>
      <c r="M151" s="22"/>
      <c r="N151" s="22"/>
      <c r="O151" s="22"/>
      <c r="P151" s="22"/>
      <c r="Q151" s="22"/>
      <c r="R151" s="22"/>
    </row>
    <row r="152" spans="1:18" s="18" customFormat="1" ht="21.75">
      <c r="A152" s="80" t="s">
        <v>264</v>
      </c>
      <c r="B152" s="50">
        <v>-0.26</v>
      </c>
      <c r="C152" s="36">
        <f t="shared" si="3"/>
        <v>175.497</v>
      </c>
      <c r="D152" s="50" t="s">
        <v>268</v>
      </c>
      <c r="E152" s="50">
        <v>43.99</v>
      </c>
      <c r="F152" s="50">
        <v>21.05</v>
      </c>
      <c r="G152" s="36">
        <f t="shared" si="2"/>
        <v>0.39121140142517813</v>
      </c>
      <c r="H152" s="36">
        <v>8.235</v>
      </c>
      <c r="I152" s="52" t="s">
        <v>49</v>
      </c>
      <c r="J152" s="22"/>
      <c r="K152" s="22"/>
      <c r="L152" s="22"/>
      <c r="M152" s="22"/>
      <c r="N152" s="22"/>
      <c r="O152" s="22"/>
      <c r="P152" s="22"/>
      <c r="Q152" s="22"/>
      <c r="R152" s="22"/>
    </row>
    <row r="153" spans="1:18" s="18" customFormat="1" ht="21.75">
      <c r="A153" s="81" t="s">
        <v>265</v>
      </c>
      <c r="B153" s="53">
        <v>-0.25</v>
      </c>
      <c r="C153" s="37">
        <f>$C$8+B153</f>
        <v>175.507</v>
      </c>
      <c r="D153" s="53" t="s">
        <v>259</v>
      </c>
      <c r="E153" s="53">
        <v>44.8</v>
      </c>
      <c r="F153" s="53">
        <v>20.33</v>
      </c>
      <c r="G153" s="37">
        <f>H153/F153</f>
        <v>0.41318248893261195</v>
      </c>
      <c r="H153" s="37">
        <v>8.4</v>
      </c>
      <c r="I153" s="54" t="s">
        <v>49</v>
      </c>
      <c r="J153" s="22"/>
      <c r="K153" s="22"/>
      <c r="L153" s="22"/>
      <c r="M153" s="22"/>
      <c r="N153" s="22"/>
      <c r="O153" s="22"/>
      <c r="P153" s="22"/>
      <c r="Q153" s="22"/>
      <c r="R153" s="22"/>
    </row>
    <row r="154" spans="4:9" ht="21">
      <c r="D154" s="27"/>
      <c r="E154" s="27"/>
      <c r="F154" s="27"/>
      <c r="G154" s="27"/>
      <c r="H154" s="48"/>
      <c r="I154" s="57"/>
    </row>
    <row r="155" spans="1:9" ht="21">
      <c r="A155" s="71" t="s">
        <v>44</v>
      </c>
      <c r="B155" s="72"/>
      <c r="C155" s="72"/>
      <c r="D155" s="27"/>
      <c r="E155" s="27"/>
      <c r="F155" s="27"/>
      <c r="G155" s="27"/>
      <c r="H155" s="48"/>
      <c r="I155" s="57"/>
    </row>
    <row r="156" spans="1:9" ht="21">
      <c r="A156" s="73" t="s">
        <v>45</v>
      </c>
      <c r="B156" s="74">
        <f>+COUNT(B11:B153)</f>
        <v>143</v>
      </c>
      <c r="C156" s="72" t="s">
        <v>46</v>
      </c>
      <c r="D156" s="27"/>
      <c r="E156" s="27"/>
      <c r="F156" s="27"/>
      <c r="G156" s="27"/>
      <c r="H156" s="48"/>
      <c r="I156" s="57"/>
    </row>
    <row r="157" spans="1:9" ht="21">
      <c r="A157" s="27"/>
      <c r="B157" s="27"/>
      <c r="C157" s="39"/>
      <c r="D157" s="27"/>
      <c r="E157" s="27"/>
      <c r="F157" s="27"/>
      <c r="G157" s="27"/>
      <c r="H157" s="48"/>
      <c r="I157" s="57"/>
    </row>
    <row r="158" spans="1:9" ht="21">
      <c r="A158" s="5"/>
      <c r="C158" s="5"/>
      <c r="D158" s="48"/>
      <c r="E158" s="27"/>
      <c r="F158" s="27"/>
      <c r="G158" s="27"/>
      <c r="H158" s="48"/>
      <c r="I158" s="57"/>
    </row>
    <row r="159" spans="1:9" ht="21">
      <c r="A159" s="5"/>
      <c r="C159" s="5"/>
      <c r="D159" s="18"/>
      <c r="E159" s="18"/>
      <c r="F159" s="18"/>
      <c r="G159" s="18"/>
      <c r="H159" s="48"/>
      <c r="I159" s="19"/>
    </row>
    <row r="160" spans="1:9" ht="21">
      <c r="A160" s="5"/>
      <c r="C160" s="5"/>
      <c r="D160" s="18"/>
      <c r="E160" s="18"/>
      <c r="F160" s="18"/>
      <c r="G160" s="18"/>
      <c r="H160" s="48"/>
      <c r="I160" s="19"/>
    </row>
    <row r="161" spans="1:9" ht="21">
      <c r="A161" s="27"/>
      <c r="B161" s="18"/>
      <c r="C161" s="39"/>
      <c r="D161" s="18"/>
      <c r="E161" s="18"/>
      <c r="F161" s="18"/>
      <c r="G161" s="18"/>
      <c r="H161" s="48"/>
      <c r="I161" s="19"/>
    </row>
    <row r="162" spans="1:9" ht="21">
      <c r="A162" s="27"/>
      <c r="B162" s="18"/>
      <c r="C162" s="39"/>
      <c r="D162" s="18"/>
      <c r="E162" s="18"/>
      <c r="F162" s="18"/>
      <c r="G162" s="18"/>
      <c r="H162" s="48"/>
      <c r="I162" s="19"/>
    </row>
    <row r="163" spans="1:9" ht="21">
      <c r="A163" s="27"/>
      <c r="B163" s="18"/>
      <c r="C163" s="39"/>
      <c r="D163" s="18"/>
      <c r="E163" s="18"/>
      <c r="F163" s="18"/>
      <c r="G163" s="18"/>
      <c r="H163" s="48"/>
      <c r="I163" s="19"/>
    </row>
    <row r="164" spans="1:9" ht="21">
      <c r="A164" s="27"/>
      <c r="B164" s="18"/>
      <c r="C164" s="39"/>
      <c r="D164" s="18"/>
      <c r="E164" s="18"/>
      <c r="F164" s="18"/>
      <c r="G164" s="18"/>
      <c r="H164" s="48"/>
      <c r="I164" s="19"/>
    </row>
    <row r="165" spans="1:9" ht="21">
      <c r="A165" s="27"/>
      <c r="B165" s="18"/>
      <c r="C165" s="39"/>
      <c r="D165" s="18"/>
      <c r="E165" s="18"/>
      <c r="F165" s="18"/>
      <c r="G165" s="18"/>
      <c r="H165" s="48"/>
      <c r="I165" s="19"/>
    </row>
    <row r="166" spans="1:9" ht="21">
      <c r="A166" s="27"/>
      <c r="B166" s="18"/>
      <c r="C166" s="39"/>
      <c r="D166" s="18"/>
      <c r="E166" s="18"/>
      <c r="F166" s="18"/>
      <c r="G166" s="18"/>
      <c r="H166" s="48"/>
      <c r="I166" s="19"/>
    </row>
    <row r="167" spans="1:9" ht="21">
      <c r="A167" s="27"/>
      <c r="B167" s="18"/>
      <c r="C167" s="39"/>
      <c r="D167" s="18"/>
      <c r="E167" s="18"/>
      <c r="F167" s="18"/>
      <c r="G167" s="18"/>
      <c r="H167" s="48"/>
      <c r="I167" s="19"/>
    </row>
    <row r="168" spans="1:9" ht="21">
      <c r="A168" s="27"/>
      <c r="B168" s="18"/>
      <c r="C168" s="39"/>
      <c r="D168" s="18"/>
      <c r="E168" s="18"/>
      <c r="F168" s="18"/>
      <c r="G168" s="18"/>
      <c r="H168" s="48"/>
      <c r="I168" s="19"/>
    </row>
    <row r="169" spans="1:9" ht="21">
      <c r="A169" s="27"/>
      <c r="B169" s="18"/>
      <c r="C169" s="39"/>
      <c r="D169" s="18"/>
      <c r="E169" s="18"/>
      <c r="F169" s="18"/>
      <c r="G169" s="18"/>
      <c r="H169" s="48"/>
      <c r="I169" s="19"/>
    </row>
    <row r="170" spans="1:9" ht="21">
      <c r="A170" s="27"/>
      <c r="B170" s="18"/>
      <c r="C170" s="39"/>
      <c r="D170" s="18"/>
      <c r="E170" s="18"/>
      <c r="F170" s="18"/>
      <c r="G170" s="18"/>
      <c r="H170" s="48"/>
      <c r="I170" s="19"/>
    </row>
    <row r="171" spans="1:9" ht="21">
      <c r="A171" s="27"/>
      <c r="B171" s="18"/>
      <c r="C171" s="39"/>
      <c r="D171" s="18"/>
      <c r="E171" s="18"/>
      <c r="F171" s="18"/>
      <c r="G171" s="18"/>
      <c r="H171" s="48"/>
      <c r="I171" s="19"/>
    </row>
    <row r="172" spans="1:9" ht="21">
      <c r="A172" s="27"/>
      <c r="B172" s="18"/>
      <c r="C172" s="39"/>
      <c r="D172" s="18"/>
      <c r="E172" s="18"/>
      <c r="F172" s="18"/>
      <c r="G172" s="18"/>
      <c r="H172" s="48"/>
      <c r="I172" s="19"/>
    </row>
    <row r="173" spans="1:9" ht="21">
      <c r="A173" s="27"/>
      <c r="B173" s="18"/>
      <c r="C173" s="39"/>
      <c r="D173" s="18"/>
      <c r="E173" s="18"/>
      <c r="F173" s="18"/>
      <c r="G173" s="18"/>
      <c r="H173" s="48"/>
      <c r="I173" s="19"/>
    </row>
    <row r="174" spans="1:9" ht="21">
      <c r="A174" s="27"/>
      <c r="B174" s="18"/>
      <c r="C174" s="39"/>
      <c r="D174" s="18"/>
      <c r="E174" s="18"/>
      <c r="F174" s="18"/>
      <c r="G174" s="18"/>
      <c r="H174" s="48"/>
      <c r="I174" s="19"/>
    </row>
    <row r="175" spans="1:9" ht="21">
      <c r="A175" s="27"/>
      <c r="B175" s="18"/>
      <c r="C175" s="39"/>
      <c r="D175" s="18"/>
      <c r="E175" s="18"/>
      <c r="F175" s="18"/>
      <c r="G175" s="18"/>
      <c r="H175" s="48"/>
      <c r="I175" s="19"/>
    </row>
    <row r="197" spans="1:3" ht="21">
      <c r="A197" s="5"/>
      <c r="C197" s="5"/>
    </row>
    <row r="198" spans="1:3" ht="21">
      <c r="A198" s="5"/>
      <c r="C198" s="5"/>
    </row>
  </sheetData>
  <sheetProtection/>
  <mergeCells count="2">
    <mergeCell ref="A9:A10"/>
    <mergeCell ref="I9:I10"/>
  </mergeCells>
  <printOptions/>
  <pageMargins left="0.6" right="0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meteology</dc:creator>
  <cp:keywords/>
  <dc:description/>
  <cp:lastModifiedBy>Windows User</cp:lastModifiedBy>
  <cp:lastPrinted>2013-07-31T07:26:27Z</cp:lastPrinted>
  <dcterms:created xsi:type="dcterms:W3CDTF">2003-05-27T06:42:05Z</dcterms:created>
  <dcterms:modified xsi:type="dcterms:W3CDTF">2014-04-24T03:46:37Z</dcterms:modified>
  <cp:category/>
  <cp:version/>
  <cp:contentType/>
  <cp:contentStatus/>
</cp:coreProperties>
</file>