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ชัยสมบัติ LMC" sheetId="2" r:id="rId1"/>
  </sheets>
  <definedNames>
    <definedName name="_xlnm.Print_Area" localSheetId="0">'ชัยสมบัติ LMC'!$A$1:$I$103</definedName>
  </definedNames>
  <calcPr calcId="124519"/>
</workbook>
</file>

<file path=xl/calcChain.xml><?xml version="1.0" encoding="utf-8"?>
<calcChain xmlns="http://schemas.openxmlformats.org/spreadsheetml/2006/main">
  <c r="G87" i="2"/>
  <c r="G88"/>
  <c r="G89"/>
  <c r="G90"/>
  <c r="G91"/>
  <c r="C91"/>
  <c r="D91" s="1"/>
  <c r="F91" s="1"/>
  <c r="C57"/>
  <c r="D57" s="1"/>
  <c r="H91" l="1"/>
  <c r="H57"/>
  <c r="E57"/>
  <c r="I57" s="1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<sst xmlns="http://schemas.openxmlformats.org/spreadsheetml/2006/main" count="91" uniqueCount="70">
  <si>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</si>
  <si>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</si>
  <si>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</si>
  <si>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</si>
  <si>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</si>
  <si>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</si>
  <si>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</si>
  <si>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</si>
  <si>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</si>
  <si>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</si>
  <si>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</si>
  <si>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</si>
  <si>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</si>
  <si>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</si>
  <si>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</si>
  <si>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</si>
  <si>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</si>
  <si>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</si>
  <si>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</si>
  <si>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</si>
  <si>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</si>
  <si>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</si>
  <si>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</si>
  <si>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</si>
  <si>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</si>
  <si>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</si>
  <si>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</si>
  <si>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</si>
  <si>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</si>
  <si>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</si>
  <si>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</si>
  <si>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</si>
  <si>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</si>
  <si>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</si>
  <si>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</si>
  <si>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</si>
  <si>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</si>
  <si>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</si>
  <si>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</si>
  <si>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</si>
  <si>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</si>
  <si>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</si>
  <si>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</si>
  <si>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</si>
  <si>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</si>
  <si>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</si>
  <si>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</si>
  <si>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</si>
  <si>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</si>
  <si>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</si>
  <si>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</si>
  <si>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</si>
  <si>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</si>
  <si>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</si>
  <si>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</si>
  <si>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</si>
  <si>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</si>
  <si>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</si>
  <si>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</si>
  <si>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</si>
  <si>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</si>
  <si>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</si>
  <si>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</si>
  <si>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0+000</t>
  </si>
  <si>
    <t>โครงการชลประทานเชียงราย</t>
  </si>
  <si>
    <t>เมือง</t>
  </si>
  <si>
    <t>เชียงราย</t>
  </si>
  <si>
    <t>ทรบ.ปากคลองฝั่งซ้าย ฝายชัยสมบัติ</t>
  </si>
  <si>
    <t>N  2197249</t>
  </si>
  <si>
    <t>E  589859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</si>
</sst>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" fillId="0" borderId="0" xfId="0" applyFont="1"/>
    <xf numFmtId="0" fontId="2" fillId="0" borderId="0" xfId="0" applyFont="1"/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u="sng"/>
              <a:t>ทรบ.ปากคลองฝั่งซ้าย ฝายชัยสมบัติ </a:t>
            </a:r>
            <a:r>
              <a:rPr lang="th-TH"/>
              <a:t>โครงการ </a:t>
            </a:r>
            <a:r>
              <a:rPr lang="th-TH" u="sng"/>
              <a:t>ชลประทานเชียงราย</a:t>
            </a:r>
          </a:p>
        </c:rich>
      </c:tx>
      <c:layout>
        <c:manualLayout>
          <c:xMode val="edge"/>
          <c:yMode val="edge"/>
          <c:x val="0.19522077702377486"/>
          <c:y val="4.0563869845362324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1813643569687502E-2"/>
                  <c:y val="0.2140934451274247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.</a:t>
                    </a:r>
                    <a:endParaRPr lang="en-US"/>
                  </a:p>
                </c:rich>
              </c:tx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7.1331858151515756E-2"/>
                  <c:y val="0.19136253971342629"/>
                </c:manualLayout>
              </c:layout>
              <c:numFmt formatCode="General" sourceLinked="0"/>
            </c:trendlineLbl>
          </c:trendline>
          <c:xVal>
            <c:numRef>
              <c:f>'ชัยสมบัติ LMC'!$H$53:$H$57</c:f>
              <c:numCache>
                <c:formatCode>0.000</c:formatCode>
                <c:ptCount val="5"/>
                <c:pt idx="0">
                  <c:v>8.9000000000001478</c:v>
                </c:pt>
                <c:pt idx="1">
                  <c:v>5.9233333333332894</c:v>
                </c:pt>
                <c:pt idx="2">
                  <c:v>4.4249999999999545</c:v>
                </c:pt>
                <c:pt idx="3">
                  <c:v>3.5199999999999818</c:v>
                </c:pt>
                <c:pt idx="4">
                  <c:v>2.9333333333333185</c:v>
                </c:pt>
              </c:numCache>
            </c:numRef>
          </c:xVal>
          <c:yVal>
            <c:numRef>
              <c:f>'ชัยสมบัติ LMC'!$I$53:$I$57</c:f>
              <c:numCache>
                <c:formatCode>0.000</c:formatCode>
                <c:ptCount val="5"/>
                <c:pt idx="0">
                  <c:v>0.35605790627300932</c:v>
                </c:pt>
                <c:pt idx="1">
                  <c:v>0.42621868171675692</c:v>
                </c:pt>
                <c:pt idx="2">
                  <c:v>0.39453616838195071</c:v>
                </c:pt>
                <c:pt idx="3">
                  <c:v>0.35538082005859606</c:v>
                </c:pt>
                <c:pt idx="4">
                  <c:v>0.27818783267422692</c:v>
                </c:pt>
              </c:numCache>
            </c:numRef>
          </c:yVal>
        </c:ser>
        <c:axId val="59052800"/>
        <c:axId val="59054720"/>
      </c:scatterChart>
      <c:valAx>
        <c:axId val="59052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72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54720"/>
        <c:crosses val="autoZero"/>
        <c:crossBetween val="midCat"/>
      </c:valAx>
      <c:valAx>
        <c:axId val="590547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9052800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20" name="ตัวเชื่อมต่อตรง 19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10</xdr:row>
      <xdr:rowOff>209550</xdr:rowOff>
    </xdr:from>
    <xdr:to>
      <xdr:col>5</xdr:col>
      <xdr:colOff>209550</xdr:colOff>
      <xdr:row>11</xdr:row>
      <xdr:rowOff>123825</xdr:rowOff>
    </xdr:to>
    <xdr:cxnSp macro="">
      <xdr:nvCxnSpPr>
        <xdr:cNvPr id="27" name="ตัวเชื่อมต่อตรง 26"/>
        <xdr:cNvCxnSpPr/>
      </xdr:nvCxnSpPr>
      <xdr:spPr>
        <a:xfrm flipV="1">
          <a:off x="326707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598714</xdr:colOff>
      <xdr:row>25</xdr:row>
      <xdr:rowOff>68036</xdr:rowOff>
    </xdr:from>
    <xdr:to>
      <xdr:col>7</xdr:col>
      <xdr:colOff>183465</xdr:colOff>
      <xdr:row>34</xdr:row>
      <xdr:rowOff>173606</xdr:rowOff>
    </xdr:to>
    <xdr:pic>
      <xdr:nvPicPr>
        <xdr:cNvPr id="28" name="รูปภาพ 27" descr="ฝั่งซ้าย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/>
        </a:blip>
        <a:stretch>
          <a:fillRect/>
        </a:stretch>
      </xdr:blipFill>
      <xdr:spPr>
        <a:xfrm>
          <a:off x="1796143" y="6660697"/>
          <a:ext cx="3360733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8" zoomScale="140" zoomScalePageLayoutView="140" workbookViewId="0">
      <selection activeCell="D92" sqref="D92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3" t="s">
        <v>0</v>
      </c>
      <c r="C1" s="73"/>
      <c r="D1" s="73"/>
      <c r="E1" s="73"/>
      <c r="F1" s="73"/>
      <c r="G1" s="73"/>
      <c r="H1" s="73"/>
      <c r="I1" s="73"/>
    </row>
    <row r="2" spans="1:9" ht="22.5" customHeight="1">
      <c r="B2" s="74" t="s">
        <v>46</v>
      </c>
      <c r="C2" s="74"/>
      <c r="D2" s="74"/>
      <c r="E2" s="74"/>
      <c r="F2" s="74"/>
      <c r="G2" s="74"/>
      <c r="H2" s="74"/>
      <c r="I2" s="74"/>
    </row>
    <row r="3" spans="1:9" ht="21" customHeight="1">
      <c r="B3" s="75" t="s">
        <v>62</v>
      </c>
      <c r="C3" s="75"/>
      <c r="D3" s="75"/>
      <c r="E3" s="75"/>
      <c r="F3" s="75"/>
      <c r="G3" s="75"/>
      <c r="H3" s="75"/>
      <c r="I3" s="75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7" t="s">
        <v>67</v>
      </c>
      <c r="E7" s="67"/>
      <c r="F7" s="67"/>
      <c r="G7" s="68" t="s">
        <v>4</v>
      </c>
      <c r="H7" s="67"/>
      <c r="I7" s="67"/>
    </row>
    <row r="8" spans="1:9" ht="21.2" customHeight="1">
      <c r="B8" s="2" t="s">
        <v>5</v>
      </c>
      <c r="D8" s="67" t="s">
        <v>64</v>
      </c>
      <c r="E8" s="67"/>
      <c r="F8" s="67"/>
      <c r="G8" s="68"/>
      <c r="H8" s="67"/>
      <c r="I8" s="67"/>
    </row>
    <row r="9" spans="1:9" ht="21.2" customHeight="1">
      <c r="B9" s="2" t="s">
        <v>6</v>
      </c>
      <c r="D9" s="67" t="s">
        <v>63</v>
      </c>
      <c r="E9" s="67"/>
      <c r="F9" s="67"/>
      <c r="G9" s="68" t="s">
        <v>7</v>
      </c>
      <c r="H9" s="67"/>
      <c r="I9" s="67"/>
    </row>
    <row r="10" spans="1:9" ht="21.2" customHeight="1">
      <c r="B10" s="2" t="s">
        <v>8</v>
      </c>
      <c r="D10" s="67" t="s">
        <v>65</v>
      </c>
      <c r="E10" s="67"/>
      <c r="F10" s="67"/>
      <c r="G10" s="68" t="s">
        <v>9</v>
      </c>
      <c r="H10" s="67" t="s">
        <v>66</v>
      </c>
      <c r="I10" s="67"/>
    </row>
    <row r="11" spans="1:9" ht="21.2" customHeight="1">
      <c r="B11" s="2" t="s">
        <v>55</v>
      </c>
      <c r="D11" s="67" t="s">
        <v>68</v>
      </c>
      <c r="E11" s="67"/>
      <c r="F11" s="67" t="s">
        <v>69</v>
      </c>
      <c r="G11" s="67"/>
      <c r="H11" s="67"/>
      <c r="I11" s="67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86">
        <v>1</v>
      </c>
      <c r="H16" s="1" t="s">
        <v>24</v>
      </c>
    </row>
    <row r="17" spans="1:9" ht="21.2" customHeight="1">
      <c r="B17" s="2"/>
      <c r="D17" s="1" t="s">
        <v>26</v>
      </c>
      <c r="E17" s="61" t="s">
        <v>60</v>
      </c>
      <c r="F17" s="7"/>
      <c r="G17" s="56">
        <v>1.2</v>
      </c>
      <c r="H17" s="1" t="s">
        <v>25</v>
      </c>
    </row>
    <row r="18" spans="1:9" ht="21.2" customHeight="1">
      <c r="B18" s="2"/>
      <c r="C18" s="14"/>
      <c r="D18" s="65"/>
      <c r="E18" s="6" t="s">
        <v>61</v>
      </c>
      <c r="F18" s="66"/>
      <c r="G18" s="87" t="s">
        <v>52</v>
      </c>
      <c r="H18" s="1" t="s">
        <v>25</v>
      </c>
    </row>
    <row r="19" spans="1:9" ht="21.2" customHeight="1">
      <c r="B19" s="2" t="s">
        <v>27</v>
      </c>
      <c r="G19" s="87" t="s">
        <v>52</v>
      </c>
      <c r="H19" s="1" t="s">
        <v>59</v>
      </c>
    </row>
    <row r="20" spans="1:9" ht="21.2" customHeight="1">
      <c r="B20" s="2" t="s">
        <v>28</v>
      </c>
      <c r="G20" s="87" t="s">
        <v>52</v>
      </c>
      <c r="H20" s="1" t="s">
        <v>59</v>
      </c>
    </row>
    <row r="21" spans="1:9" ht="21.2" customHeight="1">
      <c r="B21" s="48" t="s">
        <v>11</v>
      </c>
      <c r="G21" s="88">
        <v>394.267</v>
      </c>
      <c r="H21" s="1" t="s">
        <v>59</v>
      </c>
    </row>
    <row r="22" spans="1:9" ht="21.2" customHeight="1">
      <c r="B22" s="2" t="s">
        <v>29</v>
      </c>
      <c r="G22" s="87" t="s">
        <v>52</v>
      </c>
      <c r="H22" s="1" t="s">
        <v>30</v>
      </c>
    </row>
    <row r="23" spans="1:9" ht="21.2" customHeight="1">
      <c r="B23" s="2" t="s">
        <v>51</v>
      </c>
      <c r="G23" s="86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21.2" customHeight="1">
      <c r="A27" s="76"/>
      <c r="B27" s="76"/>
      <c r="C27" s="76"/>
      <c r="D27" s="76"/>
      <c r="E27" s="76"/>
      <c r="F27" s="76"/>
      <c r="G27" s="76"/>
      <c r="H27" s="76"/>
      <c r="I27" s="76"/>
    </row>
    <row r="28" spans="1:9" ht="21.2" customHeight="1">
      <c r="A28" s="76"/>
      <c r="B28" s="76"/>
      <c r="C28" s="76"/>
      <c r="D28" s="76"/>
      <c r="E28" s="76"/>
      <c r="F28" s="76"/>
      <c r="G28" s="76"/>
      <c r="H28" s="76"/>
      <c r="I28" s="76"/>
    </row>
    <row r="29" spans="1:9" ht="21.2" customHeight="1">
      <c r="A29" s="76"/>
      <c r="B29" s="76"/>
      <c r="C29" s="76"/>
      <c r="D29" s="76"/>
      <c r="E29" s="76"/>
      <c r="F29" s="76"/>
      <c r="G29" s="76"/>
      <c r="H29" s="76"/>
      <c r="I29" s="76"/>
    </row>
    <row r="30" spans="1:9" ht="21.2" customHeigh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ht="21.2" customHeight="1">
      <c r="A31" s="76"/>
      <c r="B31" s="76"/>
      <c r="C31" s="76"/>
      <c r="D31" s="76"/>
      <c r="E31" s="76"/>
      <c r="F31" s="76"/>
      <c r="G31" s="76"/>
      <c r="H31" s="76"/>
      <c r="I31" s="76"/>
    </row>
    <row r="32" spans="1:9" ht="21.2" customHeight="1">
      <c r="A32" s="76"/>
      <c r="B32" s="76"/>
      <c r="C32" s="76"/>
      <c r="D32" s="76"/>
      <c r="E32" s="76"/>
      <c r="F32" s="76"/>
      <c r="G32" s="76"/>
      <c r="H32" s="76"/>
      <c r="I32" s="76"/>
    </row>
    <row r="33" spans="1:9" ht="21.2" customHeight="1">
      <c r="A33" s="76"/>
      <c r="B33" s="76"/>
      <c r="C33" s="76"/>
      <c r="D33" s="76"/>
      <c r="E33" s="76"/>
      <c r="F33" s="76"/>
      <c r="G33" s="76"/>
      <c r="H33" s="76"/>
      <c r="I33" s="76"/>
    </row>
    <row r="34" spans="1:9" ht="21.2" customHeight="1">
      <c r="A34" s="76"/>
      <c r="B34" s="76"/>
      <c r="C34" s="76"/>
      <c r="D34" s="76"/>
      <c r="E34" s="76"/>
      <c r="F34" s="76"/>
      <c r="G34" s="76"/>
      <c r="H34" s="76"/>
      <c r="I34" s="76"/>
    </row>
    <row r="35" spans="1:9" ht="21.2" customHeight="1">
      <c r="A35" s="76"/>
      <c r="B35" s="76"/>
      <c r="C35" s="76"/>
      <c r="D35" s="76"/>
      <c r="E35" s="76"/>
      <c r="F35" s="76"/>
      <c r="G35" s="76"/>
      <c r="H35" s="76"/>
      <c r="I35" s="76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77" t="s">
        <v>40</v>
      </c>
      <c r="B50" s="31" t="s">
        <v>12</v>
      </c>
      <c r="C50" s="31" t="s">
        <v>42</v>
      </c>
      <c r="D50" s="77" t="s">
        <v>16</v>
      </c>
      <c r="E50" s="31"/>
      <c r="F50" s="31" t="s">
        <v>13</v>
      </c>
      <c r="G50" s="77" t="s">
        <v>18</v>
      </c>
      <c r="H50" s="77" t="s">
        <v>20</v>
      </c>
      <c r="I50" s="77" t="s">
        <v>19</v>
      </c>
    </row>
    <row r="51" spans="1:9" ht="19.7" customHeight="1">
      <c r="A51" s="78"/>
      <c r="B51" s="35" t="s">
        <v>14</v>
      </c>
      <c r="C51" s="35" t="s">
        <v>15</v>
      </c>
      <c r="D51" s="78"/>
      <c r="E51" s="32"/>
      <c r="F51" s="35" t="s">
        <v>17</v>
      </c>
      <c r="G51" s="79"/>
      <c r="H51" s="78"/>
      <c r="I51" s="78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9">
        <v>396.04700000000003</v>
      </c>
      <c r="C53" s="22">
        <f t="shared" ref="C53:C57" si="0">$G$21</f>
        <v>394.267</v>
      </c>
      <c r="D53" s="22">
        <f>$B53-$C53</f>
        <v>1.7800000000000296</v>
      </c>
      <c r="E53" s="25">
        <f>SQRT(2*9.81*D53)</f>
        <v>5.9096192770770424</v>
      </c>
      <c r="F53" s="69">
        <v>0.2</v>
      </c>
      <c r="G53" s="70">
        <v>0.505</v>
      </c>
      <c r="H53" s="11">
        <f>D53/F53</f>
        <v>8.9000000000001478</v>
      </c>
      <c r="I53" s="11">
        <f>G53/(($G$16*$G$17)*F53*E53)</f>
        <v>0.35605790627300932</v>
      </c>
    </row>
    <row r="54" spans="1:9">
      <c r="A54" s="18">
        <v>2</v>
      </c>
      <c r="B54" s="55">
        <v>396.04399999999998</v>
      </c>
      <c r="C54" s="23">
        <f t="shared" si="0"/>
        <v>394.267</v>
      </c>
      <c r="D54" s="23">
        <f t="shared" ref="D54:D57" si="1">$B54-$C54</f>
        <v>1.7769999999999868</v>
      </c>
      <c r="E54" s="26">
        <f t="shared" ref="E54:E57" si="2">SQRT(2*9.81*D54)</f>
        <v>5.9046371607406787</v>
      </c>
      <c r="F54" s="71">
        <v>0.3</v>
      </c>
      <c r="G54" s="72">
        <v>0.90600000000000003</v>
      </c>
      <c r="H54" s="12">
        <f t="shared" ref="H54:H57" si="3">D54/F54</f>
        <v>5.9233333333332894</v>
      </c>
      <c r="I54" s="12">
        <f t="shared" ref="I54:I57" si="4">G54/(($G$16*$G$17)*F54*E54)</f>
        <v>0.42621868171675692</v>
      </c>
    </row>
    <row r="55" spans="1:9">
      <c r="A55" s="18">
        <v>3</v>
      </c>
      <c r="B55" s="55">
        <v>396.03699999999998</v>
      </c>
      <c r="C55" s="23">
        <f t="shared" si="0"/>
        <v>394.267</v>
      </c>
      <c r="D55" s="23">
        <f t="shared" si="1"/>
        <v>1.7699999999999818</v>
      </c>
      <c r="E55" s="27">
        <f t="shared" si="2"/>
        <v>5.8929958425235336</v>
      </c>
      <c r="F55" s="55">
        <v>0.4</v>
      </c>
      <c r="G55" s="57">
        <v>1.1160000000000001</v>
      </c>
      <c r="H55" s="12">
        <f t="shared" si="3"/>
        <v>4.4249999999999545</v>
      </c>
      <c r="I55" s="12">
        <f t="shared" si="4"/>
        <v>0.39453616838195071</v>
      </c>
    </row>
    <row r="56" spans="1:9">
      <c r="A56" s="18">
        <v>4</v>
      </c>
      <c r="B56" s="55">
        <v>396.02699999999999</v>
      </c>
      <c r="C56" s="23">
        <f t="shared" si="0"/>
        <v>394.267</v>
      </c>
      <c r="D56" s="23">
        <f t="shared" si="1"/>
        <v>1.7599999999999909</v>
      </c>
      <c r="E56" s="28">
        <f t="shared" si="2"/>
        <v>5.876325382413726</v>
      </c>
      <c r="F56" s="56">
        <v>0.5</v>
      </c>
      <c r="G56" s="58">
        <v>1.2529999999999999</v>
      </c>
      <c r="H56" s="12">
        <f t="shared" si="3"/>
        <v>3.5199999999999818</v>
      </c>
      <c r="I56" s="12">
        <f t="shared" si="4"/>
        <v>0.35538082005859606</v>
      </c>
    </row>
    <row r="57" spans="1:9">
      <c r="A57" s="18">
        <v>5</v>
      </c>
      <c r="B57" s="55">
        <v>396.02699999999999</v>
      </c>
      <c r="C57" s="23">
        <f t="shared" si="0"/>
        <v>394.267</v>
      </c>
      <c r="D57" s="23">
        <f t="shared" si="1"/>
        <v>1.7599999999999909</v>
      </c>
      <c r="E57" s="28">
        <f t="shared" si="2"/>
        <v>5.876325382413726</v>
      </c>
      <c r="F57" s="55">
        <v>0.6</v>
      </c>
      <c r="G57" s="57">
        <v>1.177</v>
      </c>
      <c r="H57" s="12">
        <f t="shared" si="3"/>
        <v>2.9333333333333185</v>
      </c>
      <c r="I57" s="12">
        <f t="shared" si="4"/>
        <v>0.27818783267422692</v>
      </c>
    </row>
    <row r="58" spans="1:9">
      <c r="A58" s="3"/>
      <c r="B58" s="56"/>
      <c r="C58" s="23"/>
      <c r="D58" s="23"/>
      <c r="E58" s="28"/>
      <c r="F58" s="56"/>
      <c r="G58" s="58"/>
      <c r="H58" s="12"/>
      <c r="I58" s="12"/>
    </row>
    <row r="59" spans="1:9">
      <c r="A59" s="18"/>
      <c r="B59" s="55"/>
      <c r="C59" s="23"/>
      <c r="D59" s="23"/>
      <c r="E59" s="27"/>
      <c r="F59" s="55"/>
      <c r="G59" s="57"/>
      <c r="H59" s="12"/>
      <c r="I59" s="12"/>
    </row>
    <row r="60" spans="1:9">
      <c r="A60" s="18"/>
      <c r="B60" s="55"/>
      <c r="C60" s="23"/>
      <c r="D60" s="23"/>
      <c r="E60" s="27"/>
      <c r="F60" s="62"/>
      <c r="G60" s="63"/>
      <c r="H60" s="12"/>
      <c r="I60" s="12"/>
    </row>
    <row r="61" spans="1:9">
      <c r="A61" s="18"/>
      <c r="B61" s="55"/>
      <c r="C61" s="23"/>
      <c r="D61" s="23"/>
      <c r="E61" s="27"/>
      <c r="F61" s="62"/>
      <c r="G61" s="63"/>
      <c r="H61" s="12"/>
      <c r="I61" s="12"/>
    </row>
    <row r="62" spans="1:9">
      <c r="A62" s="18"/>
      <c r="B62" s="55"/>
      <c r="C62" s="23"/>
      <c r="D62" s="23"/>
      <c r="E62" s="27"/>
      <c r="F62" s="62"/>
      <c r="G62" s="63"/>
      <c r="H62" s="12"/>
      <c r="I62" s="12"/>
    </row>
    <row r="63" spans="1:9">
      <c r="A63" s="18"/>
      <c r="B63" s="30"/>
      <c r="C63" s="51"/>
      <c r="D63" s="51"/>
      <c r="E63" s="52"/>
      <c r="F63" s="56"/>
      <c r="G63" s="58"/>
      <c r="H63" s="53"/>
      <c r="I63" s="53"/>
    </row>
    <row r="64" spans="1:9">
      <c r="A64" s="18"/>
      <c r="B64" s="10"/>
      <c r="C64" s="23"/>
      <c r="D64" s="23"/>
      <c r="E64" s="27"/>
      <c r="F64" s="54"/>
      <c r="G64" s="54"/>
      <c r="H64" s="12"/>
      <c r="I64" s="12"/>
    </row>
    <row r="65" spans="1:9">
      <c r="A65" s="18"/>
      <c r="B65" s="10"/>
      <c r="C65" s="23"/>
      <c r="D65" s="23"/>
      <c r="E65" s="27"/>
      <c r="F65" s="54"/>
      <c r="G65" s="54"/>
      <c r="H65" s="12"/>
      <c r="I65" s="12"/>
    </row>
    <row r="66" spans="1:9">
      <c r="A66" s="18"/>
      <c r="B66" s="10"/>
      <c r="C66" s="23"/>
      <c r="D66" s="23"/>
      <c r="E66" s="27"/>
      <c r="F66" s="54"/>
      <c r="G66" s="54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9">
      <c r="A81" s="80"/>
      <c r="B81" s="80"/>
      <c r="C81" s="80"/>
      <c r="D81" s="80"/>
      <c r="E81" s="80"/>
      <c r="F81" s="80"/>
      <c r="G81" s="80"/>
      <c r="H81" s="80"/>
      <c r="I81" s="80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77" t="s">
        <v>40</v>
      </c>
      <c r="B84" s="40" t="s">
        <v>12</v>
      </c>
      <c r="C84" s="77" t="s">
        <v>43</v>
      </c>
      <c r="D84" s="77" t="s">
        <v>16</v>
      </c>
      <c r="E84" s="59" t="s">
        <v>13</v>
      </c>
      <c r="F84" s="77" t="s">
        <v>20</v>
      </c>
      <c r="G84" s="77" t="s">
        <v>19</v>
      </c>
      <c r="H84" s="77" t="s">
        <v>45</v>
      </c>
      <c r="I84" s="77"/>
    </row>
    <row r="85" spans="1:9" ht="19.7" customHeight="1">
      <c r="A85" s="78"/>
      <c r="B85" s="41" t="s">
        <v>14</v>
      </c>
      <c r="C85" s="78"/>
      <c r="D85" s="78"/>
      <c r="E85" s="35" t="s">
        <v>17</v>
      </c>
      <c r="F85" s="78"/>
      <c r="G85" s="78"/>
      <c r="H85" s="78"/>
      <c r="I85" s="78"/>
    </row>
    <row r="86" spans="1:9" ht="19.7" customHeight="1" thickBot="1">
      <c r="A86" s="81"/>
      <c r="B86" s="42" t="s">
        <v>21</v>
      </c>
      <c r="C86" s="34" t="s">
        <v>21</v>
      </c>
      <c r="D86" s="81"/>
      <c r="E86" s="8" t="s">
        <v>22</v>
      </c>
      <c r="F86" s="81"/>
      <c r="G86" s="81"/>
      <c r="H86" s="82" t="s">
        <v>39</v>
      </c>
      <c r="I86" s="82"/>
    </row>
    <row r="87" spans="1:9" ht="21.2" customHeight="1">
      <c r="A87" s="45">
        <v>1</v>
      </c>
      <c r="B87" s="69">
        <v>396.04700000000003</v>
      </c>
      <c r="C87" s="15">
        <f t="shared" ref="C87:C91" si="5">$G$21</f>
        <v>394.267</v>
      </c>
      <c r="D87" s="15">
        <f>B87-C87</f>
        <v>1.7800000000000296</v>
      </c>
      <c r="E87" s="69">
        <v>0.2</v>
      </c>
      <c r="F87" s="36">
        <f>D87/E87</f>
        <v>8.9000000000001478</v>
      </c>
      <c r="G87" s="60">
        <f>(0.008*F87)+0.316</f>
        <v>0.38720000000000121</v>
      </c>
      <c r="H87" s="83">
        <f>G87*($G$16*$G$17)*E87*(2*9.81*D87)^0.5</f>
        <v>0.54916910018021714</v>
      </c>
      <c r="I87" s="83"/>
    </row>
    <row r="88" spans="1:9" ht="21.2" customHeight="1">
      <c r="A88" s="46">
        <v>2</v>
      </c>
      <c r="B88" s="55">
        <v>396.04399999999998</v>
      </c>
      <c r="C88" s="16">
        <f t="shared" si="5"/>
        <v>394.267</v>
      </c>
      <c r="D88" s="16">
        <f t="shared" ref="D88:D91" si="6">B88-C88</f>
        <v>1.7769999999999868</v>
      </c>
      <c r="E88" s="71">
        <v>0.3</v>
      </c>
      <c r="F88" s="37">
        <f t="shared" ref="F88:F91" si="7">D88/E88</f>
        <v>5.9233333333332894</v>
      </c>
      <c r="G88" s="37">
        <f t="shared" ref="G88:G91" si="8">(0.008*F88)+0.316</f>
        <v>0.3633866666666663</v>
      </c>
      <c r="H88" s="84">
        <f t="shared" ref="H88:H90" si="9">G88*($G$16*$G$17)*E88*(2*9.81*D88)^0.5</f>
        <v>0.77243990965836618</v>
      </c>
      <c r="I88" s="84"/>
    </row>
    <row r="89" spans="1:9" ht="21.2" customHeight="1">
      <c r="A89" s="46">
        <v>3</v>
      </c>
      <c r="B89" s="55">
        <v>396.03699999999998</v>
      </c>
      <c r="C89" s="16">
        <f t="shared" si="5"/>
        <v>394.267</v>
      </c>
      <c r="D89" s="16">
        <f t="shared" si="6"/>
        <v>1.7699999999999818</v>
      </c>
      <c r="E89" s="55">
        <v>0.4</v>
      </c>
      <c r="F89" s="37">
        <f t="shared" si="7"/>
        <v>4.4249999999999545</v>
      </c>
      <c r="G89" s="37">
        <f t="shared" si="8"/>
        <v>0.35139999999999966</v>
      </c>
      <c r="H89" s="84">
        <f t="shared" si="9"/>
        <v>0.99398339475012842</v>
      </c>
      <c r="I89" s="84"/>
    </row>
    <row r="90" spans="1:9" ht="21.2" customHeight="1">
      <c r="A90" s="46">
        <v>4</v>
      </c>
      <c r="B90" s="55">
        <v>396.02699999999999</v>
      </c>
      <c r="C90" s="16">
        <f t="shared" si="5"/>
        <v>394.267</v>
      </c>
      <c r="D90" s="16">
        <f t="shared" si="6"/>
        <v>1.7599999999999909</v>
      </c>
      <c r="E90" s="56">
        <v>0.5</v>
      </c>
      <c r="F90" s="37">
        <f t="shared" si="7"/>
        <v>3.5199999999999818</v>
      </c>
      <c r="G90" s="37">
        <f t="shared" si="8"/>
        <v>0.34415999999999985</v>
      </c>
      <c r="H90" s="84">
        <f t="shared" si="9"/>
        <v>1.2134376861669043</v>
      </c>
      <c r="I90" s="84"/>
    </row>
    <row r="91" spans="1:9" ht="21.2" customHeight="1">
      <c r="A91" s="46">
        <v>5</v>
      </c>
      <c r="B91" s="55">
        <v>396.02699999999999</v>
      </c>
      <c r="C91" s="16">
        <f t="shared" si="5"/>
        <v>394.267</v>
      </c>
      <c r="D91" s="16">
        <f t="shared" si="6"/>
        <v>1.7599999999999909</v>
      </c>
      <c r="E91" s="55">
        <v>0.6</v>
      </c>
      <c r="F91" s="37">
        <f t="shared" si="7"/>
        <v>2.9333333333333185</v>
      </c>
      <c r="G91" s="37">
        <f t="shared" si="8"/>
        <v>0.33946666666666653</v>
      </c>
      <c r="H91" s="84">
        <f t="shared" ref="H91" si="10">G91*($G$16*$G$17)*E91*(2*9.81*D91)^0.5</f>
        <v>1.4362679446680326</v>
      </c>
      <c r="I91" s="84"/>
    </row>
    <row r="92" spans="1:9" ht="21.2" customHeight="1">
      <c r="A92" s="46"/>
      <c r="B92" s="56"/>
      <c r="C92" s="16"/>
      <c r="D92" s="16"/>
      <c r="E92" s="56"/>
      <c r="F92" s="37"/>
      <c r="G92" s="64"/>
      <c r="H92" s="84"/>
      <c r="I92" s="84"/>
    </row>
    <row r="93" spans="1:9" ht="21.2" customHeight="1">
      <c r="A93" s="46"/>
      <c r="B93" s="55"/>
      <c r="C93" s="16"/>
      <c r="D93" s="16"/>
      <c r="E93" s="55"/>
      <c r="F93" s="37"/>
      <c r="G93" s="37"/>
      <c r="H93" s="84"/>
      <c r="I93" s="84"/>
    </row>
    <row r="94" spans="1:9" ht="21.2" customHeight="1">
      <c r="A94" s="46"/>
      <c r="B94" s="55"/>
      <c r="C94" s="16"/>
      <c r="D94" s="16"/>
      <c r="E94" s="62"/>
      <c r="F94" s="37"/>
      <c r="G94" s="64"/>
      <c r="H94" s="84"/>
      <c r="I94" s="84"/>
    </row>
    <row r="95" spans="1:9" ht="21.2" customHeight="1">
      <c r="A95" s="46"/>
      <c r="B95" s="55"/>
      <c r="C95" s="16"/>
      <c r="D95" s="16"/>
      <c r="E95" s="62"/>
      <c r="F95" s="37"/>
      <c r="G95" s="37"/>
      <c r="H95" s="84"/>
      <c r="I95" s="84"/>
    </row>
    <row r="96" spans="1:9" ht="21.2" customHeight="1">
      <c r="A96" s="46"/>
      <c r="B96" s="55"/>
      <c r="C96" s="16"/>
      <c r="D96" s="16"/>
      <c r="E96" s="62"/>
      <c r="F96" s="37"/>
      <c r="G96" s="64"/>
      <c r="H96" s="84"/>
      <c r="I96" s="84"/>
    </row>
    <row r="97" spans="1:9" ht="21.2" customHeight="1">
      <c r="A97" s="46"/>
      <c r="B97" s="43"/>
      <c r="C97" s="16"/>
      <c r="D97" s="16"/>
      <c r="E97" s="56"/>
      <c r="F97" s="37"/>
      <c r="G97" s="37"/>
      <c r="H97" s="84"/>
      <c r="I97" s="84"/>
    </row>
    <row r="98" spans="1:9" ht="21.2" customHeight="1">
      <c r="A98" s="46"/>
      <c r="B98" s="43"/>
      <c r="C98" s="16"/>
      <c r="D98" s="16"/>
      <c r="E98" s="56"/>
      <c r="F98" s="37"/>
      <c r="G98" s="37"/>
      <c r="H98" s="84"/>
      <c r="I98" s="84"/>
    </row>
    <row r="99" spans="1:9" ht="21.2" customHeight="1">
      <c r="A99" s="46"/>
      <c r="B99" s="30"/>
      <c r="C99" s="16"/>
      <c r="D99" s="16"/>
      <c r="E99" s="56"/>
      <c r="F99" s="37"/>
      <c r="G99" s="37"/>
      <c r="H99" s="84"/>
      <c r="I99" s="84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5"/>
      <c r="I101" s="85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ชัยสมบัติ LMC</vt:lpstr>
      <vt:lpstr>'ชัยสมบัติ LMC'!Print_Area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2014-03-31T03:07:39Z</dcterms:modified>
</cp:coreProperties>
</file>